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<sst xmlns="http://schemas.openxmlformats.org/spreadsheetml/2006/main" count="3653" uniqueCount="1944">
  <si>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</si>
  <si>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</si>
  <si>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</si>
  <si>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</si>
  <si>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</si>
  <si>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</si>
  <si>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</si>
  <si>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</si>
  <si>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</si>
  <si>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</si>
  <si>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</si>
  <si>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</si>
  <si>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</si>
  <si>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</si>
  <si>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</si>
  <si>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</si>
  <si>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</si>
  <si>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</si>
  <si>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</si>
  <si>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</si>
  <si>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</si>
  <si>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</si>
  <si>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</si>
  <si>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</si>
  <si>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</si>
  <si>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</si>
  <si>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</si>
  <si>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</si>
  <si>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</si>
  <si>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</si>
  <si>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</si>
  <si>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</si>
  <si>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</si>
  <si>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</si>
  <si>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</si>
  <si>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</si>
  <si>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</si>
  <si>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</si>
  <si>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</si>
  <si>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</si>
  <si>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</si>
  <si>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</si>
  <si>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</si>
  <si>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</si>
  <si>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</si>
  <si>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</si>
  <si>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</si>
  <si>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</si>
  <si>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</si>
  <si>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</si>
  <si>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</si>
  <si>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</si>
  <si>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</si>
  <si>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</si>
  <si>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</si>
  <si>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</si>
  <si>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</si>
  <si>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</si>
  <si>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</si>
  <si>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</si>
  <si>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</si>
  <si>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</si>
  <si>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</si>
  <si>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</si>
  <si>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</si>
  <si>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</si>
  <si>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</si>
  <si>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</si>
  <si>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</si>
  <si>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</si>
  <si>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</si>
  <si>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</si>
  <si>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</si>
  <si>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</si>
  <si>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</si>
  <si>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</si>
  <si>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</si>
  <si>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</si>
  <si>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</si>
  <si>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</si>
  <si>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</si>
  <si>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</si>
  <si>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</si>
  <si>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</si>
  <si>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</si>
  <si>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</si>
  <si>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</si>
  <si>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</si>
  <si>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</si>
  <si>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</si>
  <si>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</si>
  <si>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</si>
  <si>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</si>
  <si>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</si>
  <si>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</si>
  <si>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</si>
  <si>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</si>
  <si>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</si>
  <si>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</si>
  <si>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</si>
  <si>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</si>
  <si>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</si>
  <si>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</si>
  <si>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</si>
  <si>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</si>
  <si>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</si>
  <si>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</si>
  <si>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</si>
  <si>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</si>
  <si>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</si>
  <si>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</si>
  <si>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</si>
  <si>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</si>
  <si>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</si>
  <si>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</si>
  <si>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</si>
  <si>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</si>
  <si>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</si>
  <si>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</si>
  <si>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</si>
  <si>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</si>
  <si>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</si>
  <si>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</si>
  <si>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</si>
  <si>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</si>
  <si>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</si>
  <si>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</si>
  <si>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</si>
  <si>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</si>
  <si>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</si>
  <si>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</si>
  <si>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</si>
  <si>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</si>
  <si>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</si>
  <si>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</si>
  <si>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</si>
  <si>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</si>
  <si>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</si>
  <si>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</si>
  <si>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</si>
  <si>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</si>
  <si>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</si>
  <si>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</si>
  <si>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</si>
  <si>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</si>
  <si>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</si>
  <si>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</si>
  <si>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</si>
  <si>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</si>
  <si>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</si>
  <si>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</si>
  <si>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</si>
  <si>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</si>
  <si>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</si>
  <si>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</si>
  <si>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</si>
  <si>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</si>
  <si>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</si>
  <si>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</si>
  <si>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</si>
  <si>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</si>
  <si>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</si>
  <si>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</si>
  <si>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</si>
  <si>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</si>
  <si>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</si>
  <si>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</si>
  <si>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</si>
  <si>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</si>
  <si>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</si>
  <si>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</si>
  <si>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</si>
  <si>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</si>
  <si>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</si>
  <si>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</si>
  <si>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</si>
  <si>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</si>
  <si>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</si>
  <si>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</si>
  <si>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</si>
  <si>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</si>
  <si>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</si>
  <si>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</si>
  <si>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</si>
  <si>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</si>
  <si>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</si>
  <si>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</si>
  <si>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</si>
  <si>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</si>
  <si>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</si>
  <si>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</si>
  <si>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</si>
  <si>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</si>
  <si>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</si>
  <si>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</si>
  <si>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</si>
  <si>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</si>
  <si>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</si>
  <si>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</si>
  <si>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</si>
  <si>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</si>
  <si>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</si>
  <si>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</si>
  <si>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</si>
  <si>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</si>
  <si>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</si>
  <si>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</si>
  <si>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</si>
  <si>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</si>
  <si>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</si>
  <si>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</si>
  <si>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</si>
  <si>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</si>
  <si>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</si>
  <si>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</si>
  <si>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</si>
  <si>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</si>
  <si>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</si>
  <si>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</si>
  <si>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</si>
  <si>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</si>
  <si>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</si>
  <si>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</si>
  <si>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</si>
  <si>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</si>
  <si>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</si>
  <si>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</si>
  <si>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</si>
  <si>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</si>
  <si>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</si>
  <si>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</si>
  <si>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</si>
  <si>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</si>
  <si>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</si>
  <si>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</si>
  <si>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</si>
  <si>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</si>
  <si>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</si>
  <si>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</si>
  <si>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</si>
  <si>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</si>
  <si>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</si>
  <si>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</si>
  <si>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</si>
  <si>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</si>
  <si>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</si>
  <si>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</si>
  <si>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</si>
  <si>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</si>
  <si>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</si>
  <si>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</si>
  <si>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</si>
  <si>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</si>
  <si>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</si>
  <si>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</si>
  <si>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</si>
  <si>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</si>
  <si>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</si>
  <si>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</si>
  <si>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</si>
  <si>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</si>
  <si>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</si>
  <si>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</si>
  <si>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</si>
  <si>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</si>
  <si>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</si>
  <si>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</si>
  <si>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</si>
  <si>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</si>
  <si>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</si>
  <si>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</si>
  <si>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</si>
  <si>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</si>
  <si>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</si>
  <si>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</si>
  <si>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</si>
  <si>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</si>
  <si>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</si>
  <si>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</si>
  <si>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</si>
  <si>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</si>
  <si>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</si>
  <si>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</si>
  <si>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</si>
  <si>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</si>
  <si>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</si>
  <si>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</si>
  <si>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</si>
  <si>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</si>
  <si>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</si>
  <si>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</si>
  <si>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</si>
  <si>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</si>
  <si>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</si>
  <si>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</si>
  <si>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</si>
  <si>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</si>
  <si>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</si>
  <si>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</si>
  <si>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</si>
  <si>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</si>
  <si>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</si>
  <si>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</si>
  <si>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</si>
  <si>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</si>
  <si>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</si>
  <si>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</si>
  <si>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</si>
  <si>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</si>
  <si>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</si>
  <si>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</si>
  <si>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</si>
  <si>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</si>
  <si>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</si>
  <si>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</si>
  <si>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</si>
  <si>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</si>
  <si>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</si>
  <si>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</si>
  <si>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</si>
  <si>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</si>
  <si>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</si>
  <si>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</si>
  <si>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</si>
  <si>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</si>
  <si>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</si>
  <si>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</si>
  <si>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</si>
  <si>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</si>
  <si>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</si>
  <si>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</si>
  <si>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</si>
  <si>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</si>
  <si>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</si>
  <si>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</si>
  <si>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</si>
  <si>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</si>
  <si>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</si>
  <si>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</si>
  <si>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</si>
  <si>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</si>
  <si>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</si>
  <si>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</si>
  <si>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</si>
  <si>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</si>
  <si>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</si>
  <si>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</si>
  <si>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</si>
  <si>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</si>
  <si>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</si>
  <si>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</si>
  <si>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</si>
  <si>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</si>
  <si>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</si>
  <si>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</si>
  <si>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</si>
  <si>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</si>
  <si>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</si>
  <si>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</si>
  <si>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</si>
  <si>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</si>
  <si>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</si>
  <si>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</si>
  <si>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</si>
  <si>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</si>
  <si>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</si>
  <si>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</si>
  <si>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</si>
  <si>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</si>
  <si>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</si>
  <si>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</si>
  <si>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</si>
  <si>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</si>
  <si>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</si>
  <si>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</si>
  <si>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</si>
  <si>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</si>
  <si>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</si>
  <si>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</si>
  <si>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</si>
  <si>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</si>
  <si>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</si>
  <si>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</si>
  <si>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</si>
  <si>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</si>
  <si>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</si>
  <si>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</si>
  <si>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</si>
  <si>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</si>
  <si>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</si>
  <si>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</si>
  <si>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</si>
  <si>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</si>
  <si>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</si>
  <si>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</si>
  <si>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</si>
  <si>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</si>
  <si>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</si>
  <si>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</si>
  <si>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</si>
  <si>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</si>
  <si>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</si>
  <si>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</si>
  <si>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</si>
  <si>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</si>
  <si>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</si>
  <si>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</si>
  <si>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</si>
  <si>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</si>
  <si>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</si>
  <si>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</si>
  <si>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</si>
  <si>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</si>
  <si>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</si>
  <si>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</si>
  <si>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</si>
  <si>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</si>
  <si>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</si>
  <si>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</si>
  <si>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</si>
  <si>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</si>
  <si>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</si>
  <si>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</si>
  <si>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</si>
  <si>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</si>
  <si>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</si>
  <si>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</si>
  <si>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</si>
  <si>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</si>
  <si>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</si>
  <si>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</si>
  <si>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</si>
  <si>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</si>
  <si>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</si>
  <si>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</si>
  <si>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</si>
  <si>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</si>
  <si>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</si>
  <si>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</si>
  <si>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</si>
  <si>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</si>
  <si>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</si>
  <si>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</si>
  <si>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</si>
  <si>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</si>
  <si>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</si>
  <si>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</si>
  <si>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</si>
  <si>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</si>
  <si>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</si>
  <si>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</si>
  <si>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</si>
  <si>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</si>
  <si>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</si>
  <si>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</si>
  <si>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</si>
  <si>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</si>
  <si>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</si>
  <si>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</si>
  <si>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</si>
  <si>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</si>
  <si>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</si>
  <si>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</si>
  <si>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</si>
  <si>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</si>
  <si>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</si>
  <si>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</si>
  <si>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</si>
  <si>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</si>
  <si>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</si>
  <si>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</si>
  <si>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</si>
  <si>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</si>
  <si>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</si>
  <si>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</si>
  <si>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</si>
  <si>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</si>
  <si>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</si>
  <si>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</si>
  <si>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</si>
  <si>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</si>
  <si>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</si>
  <si>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</si>
  <si>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</si>
  <si>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</si>
  <si>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</si>
  <si>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</si>
  <si>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</si>
  <si>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</si>
  <si>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</si>
  <si>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</si>
  <si>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</si>
  <si>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</si>
  <si>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</si>
  <si>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</si>
  <si>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</si>
  <si>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</si>
  <si>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</si>
  <si>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</si>
  <si>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</si>
  <si>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</si>
  <si>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</si>
  <si>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</si>
  <si>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</si>
  <si>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</si>
  <si>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</si>
  <si>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</si>
  <si>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</si>
  <si>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</si>
  <si>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</si>
  <si>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</si>
  <si>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</si>
  <si>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</si>
  <si>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</si>
  <si>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</si>
  <si>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</si>
  <si>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</si>
  <si>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</si>
  <si>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</si>
  <si>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</si>
  <si>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</si>
  <si>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</si>
  <si>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</si>
  <si>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</si>
  <si>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</si>
  <si>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</si>
  <si>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</si>
  <si>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</si>
  <si>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</si>
  <si>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</si>
  <si>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</si>
  <si>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</si>
  <si>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</si>
  <si>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</si>
  <si>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</si>
  <si>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</si>
  <si>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</si>
  <si>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</si>
  <si>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</si>
  <si>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</si>
  <si>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</si>
  <si>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</si>
  <si>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</si>
  <si>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</si>
  <si>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</si>
  <si>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</si>
  <si>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</si>
  <si>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</si>
  <si>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</si>
  <si>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</si>
  <si>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</si>
  <si>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</si>
  <si>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</si>
  <si>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</si>
  <si>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</si>
  <si>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</si>
  <si>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</si>
  <si>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</si>
  <si>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</si>
  <si>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</si>
  <si>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</si>
  <si>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</si>
  <si>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</si>
  <si>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</si>
  <si>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</si>
  <si>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</si>
  <si>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</si>
  <si>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</si>
  <si>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</si>
  <si>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</si>
  <si>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</si>
  <si>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</si>
  <si>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</si>
  <si>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</si>
  <si>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</si>
  <si>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</si>
  <si>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</si>
  <si>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</si>
  <si>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</si>
  <si>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</si>
  <si>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</si>
  <si>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</si>
  <si>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</si>
  <si>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</si>
  <si>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</si>
  <si>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</si>
  <si>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</si>
  <si>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</si>
  <si>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</si>
  <si>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</si>
  <si>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</si>
  <si>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</si>
  <si>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</si>
  <si>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</si>
  <si>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</si>
  <si>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</si>
  <si>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</si>
  <si>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</si>
  <si>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</si>
  <si>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</si>
  <si>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</si>
  <si>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</si>
  <si>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</si>
  <si>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</si>
  <si>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</si>
  <si>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</si>
  <si>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</si>
  <si>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</si>
  <si>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</si>
  <si>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</si>
  <si>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</si>
  <si>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</si>
  <si>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</si>
  <si>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</si>
  <si>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</si>
  <si>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</si>
  <si>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</si>
  <si>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</si>
  <si>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</si>
  <si>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</si>
  <si>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</si>
  <si>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</si>
  <si>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</si>
  <si>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</si>
  <si>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</si>
  <si>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</si>
  <si>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</si>
  <si>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</si>
  <si>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</si>
  <si>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</si>
  <si>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</si>
  <si>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</si>
  <si>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</si>
  <si>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</si>
  <si>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</si>
  <si>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</si>
  <si>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</si>
  <si>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</si>
  <si>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</si>
  <si>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</si>
  <si>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</si>
  <si>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</si>
  <si>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</si>
  <si>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</si>
  <si>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</si>
  <si>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</si>
  <si>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</si>
  <si>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</si>
  <si>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</si>
  <si>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</si>
  <si>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</si>
  <si>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</si>
  <si>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</si>
  <si>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</si>
  <si>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</si>
  <si>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</si>
  <si>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</si>
  <si>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</si>
  <si>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</si>
  <si>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</si>
  <si>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</si>
  <si>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</si>
  <si>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</si>
  <si>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</si>
  <si>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</si>
  <si>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</si>
  <si>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</si>
  <si>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</si>
  <si>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</si>
  <si>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</si>
  <si>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</si>
  <si>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</si>
  <si>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</si>
  <si>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</si>
  <si>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</si>
  <si>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</si>
  <si>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</si>
  <si>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</si>
  <si>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</si>
  <si>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</si>
  <si>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</si>
  <si>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</si>
  <si>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</si>
  <si>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</si>
  <si>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</si>
  <si>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</si>
  <si>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</si>
  <si>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</si>
  <si>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</si>
  <si>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</si>
  <si>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</si>
  <si>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</si>
  <si>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</si>
  <si>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</si>
  <si>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</si>
  <si>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</si>
  <si>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</si>
  <si>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</si>
  <si>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</si>
  <si>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</si>
  <si>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</si>
  <si>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</si>
  <si>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</si>
  <si>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</si>
  <si>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</si>
  <si>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</si>
  <si>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</si>
  <si>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</si>
  <si>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</si>
  <si>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</si>
  <si>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</si>
  <si>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</si>
  <si>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</si>
  <si>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</si>
  <si>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</si>
  <si>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</si>
  <si>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</si>
  <si>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</si>
  <si>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</si>
  <si>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</si>
  <si>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</si>
  <si>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</si>
  <si>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</si>
  <si>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</si>
  <si>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</si>
  <si>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</si>
  <si>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</si>
  <si>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</si>
  <si>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</si>
  <si>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</si>
  <si>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</si>
  <si>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</si>
  <si>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</si>
  <si>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</si>
  <si>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</si>
  <si>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</si>
  <si>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</si>
  <si>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</si>
  <si>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</si>
  <si>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</si>
  <si>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</si>
  <si>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</si>
  <si>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</si>
  <si>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</si>
  <si>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</si>
  <si>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</si>
  <si>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</si>
  <si>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</si>
  <si>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</si>
  <si>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</si>
  <si>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</si>
  <si>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</si>
  <si>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</si>
  <si>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</si>
  <si>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</si>
  <si>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</si>
  <si>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</si>
  <si>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</si>
  <si>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</si>
  <si>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</si>
  <si>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</si>
  <si>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</si>
  <si>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</si>
  <si>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</si>
  <si>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</si>
  <si>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</si>
  <si>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</si>
  <si>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</si>
  <si>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</si>
  <si>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</si>
  <si>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</si>
  <si>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</si>
  <si>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</si>
  <si>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</si>
  <si>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</si>
  <si>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</si>
  <si>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</si>
  <si>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</si>
  <si>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</si>
  <si>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</si>
  <si>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</si>
  <si>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</si>
  <si>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</si>
  <si>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</si>
  <si>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</si>
  <si>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</si>
  <si>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</si>
  <si>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</si>
  <si>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</si>
  <si>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</si>
  <si>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</si>
  <si>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</si>
  <si>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</si>
  <si>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</si>
  <si>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</si>
  <si>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</si>
  <si>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</si>
  <si>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</si>
  <si>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</si>
  <si>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</si>
  <si>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</si>
  <si>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</si>
  <si>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</si>
  <si>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</si>
  <si>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</si>
  <si>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</si>
  <si>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</si>
  <si>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</si>
  <si>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</si>
  <si>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</si>
  <si>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</si>
  <si>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</si>
  <si>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</si>
  <si>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</si>
  <si>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</si>
  <si>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</si>
  <si>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</si>
  <si>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</si>
  <si>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</si>
  <si>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</si>
  <si>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</si>
  <si>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</si>
  <si>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</si>
  <si>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</si>
  <si>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</si>
  <si>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</si>
  <si>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</si>
  <si>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</si>
  <si>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</si>
  <si>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</si>
  <si>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</si>
  <si>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</si>
  <si>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</si>
  <si>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</si>
  <si>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</si>
  <si>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</si>
  <si>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</si>
  <si>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</si>
  <si>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</si>
  <si>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</si>
  <si>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</si>
  <si>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</si>
  <si>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</si>
  <si>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</si>
  <si>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</si>
  <si>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</si>
  <si>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</si>
  <si>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</si>
  <si>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</si>
  <si>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</si>
  <si>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</si>
  <si>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</si>
  <si>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</si>
  <si>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</si>
  <si>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</si>
  <si>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</si>
  <si>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</si>
  <si>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</si>
  <si>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</si>
  <si>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</si>
  <si>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</si>
  <si>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</si>
  <si>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</si>
  <si>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</si>
  <si>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</si>
  <si>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</si>
  <si>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</si>
  <si>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</si>
  <si>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</si>
  <si>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</si>
  <si>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</si>
  <si>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</si>
  <si>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</si>
  <si>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</si>
  <si>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</si>
  <si>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</si>
  <si>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</si>
  <si>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</si>
  <si>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</si>
  <si>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</si>
  <si>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</si>
  <si>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</si>
  <si>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</si>
  <si>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</si>
  <si>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</si>
  <si>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</si>
  <si>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</si>
  <si>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</si>
  <si>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</si>
  <si>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</si>
  <si>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</si>
  <si>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</si>
  <si>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</si>
  <si>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</si>
  <si>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</si>
  <si>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</si>
  <si>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</si>
  <si>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</si>
  <si>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</si>
  <si>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</si>
  <si>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</si>
  <si>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</si>
  <si>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</si>
  <si>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</si>
  <si>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</si>
  <si>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</si>
  <si>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</si>
  <si>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</si>
  <si>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</si>
  <si>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</si>
  <si>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</si>
  <si>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</si>
  <si>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</si>
  <si>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</si>
  <si>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</si>
  <si>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</si>
  <si>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</si>
  <si>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</si>
  <si>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</si>
  <si>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</si>
  <si>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</si>
  <si>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</si>
  <si>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</si>
  <si>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</si>
  <si>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</si>
  <si>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</si>
  <si>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</si>
  <si>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</si>
  <si>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</si>
  <si>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</si>
  <si>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</si>
  <si>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</si>
  <si>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</si>
  <si>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</si>
  <si>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</si>
  <si>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</si>
  <si>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</si>
  <si>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</si>
  <si>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</si>
  <si>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</si>
  <si>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</si>
  <si>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</si>
  <si>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</si>
  <si>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</si>
  <si>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</si>
  <si>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</si>
  <si>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</si>
  <si>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</si>
  <si>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</si>
  <si>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</si>
  <si>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</si>
  <si>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</si>
  <si>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</si>
  <si>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</si>
  <si>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</si>
  <si>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</si>
  <si>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</si>
  <si>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</si>
  <si>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</si>
  <si>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</si>
  <si>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</si>
  <si>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</si>
  <si>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</si>
  <si>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</si>
  <si>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</si>
  <si>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</si>
  <si>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</si>
  <si>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</si>
  <si>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</si>
  <si>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</si>
  <si>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</si>
  <si>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</si>
  <si>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</si>
  <si>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</si>
  <si>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</si>
  <si>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</si>
  <si>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</si>
  <si>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</si>
  <si>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</si>
  <si>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</si>
  <si>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</si>
  <si>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</si>
  <si>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</si>
  <si>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</si>
  <si>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</si>
  <si>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</si>
  <si>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</si>
  <si>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</si>
  <si>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</si>
  <si>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</si>
  <si>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</si>
  <si>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</si>
  <si>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</si>
  <si>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</si>
  <si>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</si>
  <si>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</si>
  <si>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</si>
  <si>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</si>
  <si>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</si>
  <si>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</si>
  <si>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</si>
  <si>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</si>
  <si>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</si>
  <si>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</si>
  <si>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</si>
  <si>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</si>
  <si>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</si>
  <si>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</si>
  <si>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</si>
  <si>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</si>
  <si>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</si>
  <si>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</si>
  <si>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</si>
  <si>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</si>
  <si>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</si>
  <si>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</si>
  <si>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</si>
  <si>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</si>
  <si>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</si>
  <si>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</si>
  <si>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</si>
  <si>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</si>
  <si>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</si>
  <si>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</si>
  <si>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</si>
  <si>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</si>
  <si>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</si>
  <si>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</si>
  <si>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</si>
  <si>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</si>
  <si>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</si>
  <si>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</si>
  <si>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</si>
  <si>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</si>
  <si>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</si>
  <si>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</si>
  <si>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</si>
  <si>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</si>
  <si>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</si>
  <si>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</si>
  <si>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</si>
  <si>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</si>
  <si>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</si>
  <si>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</si>
  <si>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</si>
  <si>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</si>
  <si>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</si>
  <si>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</si>
  <si>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</si>
  <si>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</si>
  <si>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</si>
  <si>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</si>
  <si>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</si>
  <si>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</si>
  <si>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</si>
  <si>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</si>
  <si>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</si>
  <si>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</si>
  <si>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</si>
  <si>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</si>
  <si>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</si>
  <si>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</si>
  <si>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</si>
  <si>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</si>
  <si>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</si>
  <si>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</si>
  <si>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</si>
  <si>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</si>
  <si>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</si>
  <si>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</si>
  <si>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</si>
  <si>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</si>
  <si>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</si>
  <si>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</si>
  <si>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</si>
  <si>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</si>
  <si>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</si>
  <si>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</si>
  <si>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</si>
  <si>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</si>
  <si>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</si>
  <si>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</si>
  <si>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</si>
  <si>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</si>
  <si>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</si>
  <si>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</si>
  <si>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</si>
  <si>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</si>
  <si>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</si>
  <si>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</si>
  <si>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</si>
  <si>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</si>
  <si>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</si>
  <si>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</si>
  <si>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</si>
  <si>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</si>
  <si>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</si>
  <si>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</si>
  <si>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</si>
  <si>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</si>
  <si>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</si>
  <si>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</si>
  <si>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</si>
  <si>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</si>
  <si>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</si>
  <si>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</si>
  <si>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</si>
  <si>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</si>
  <si>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</si>
  <si>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</si>
  <si>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</si>
  <si>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</si>
  <si>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</si>
  <si>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</si>
  <si>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</si>
  <si>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</si>
  <si>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</si>
  <si>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</si>
  <si>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</si>
  <si>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</si>
  <si>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</si>
  <si>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</si>
  <si>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</si>
  <si>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</si>
  <si>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</si>
  <si>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</si>
  <si>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</si>
  <si>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</si>
  <si>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</si>
  <si>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</si>
  <si>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</si>
  <si>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</si>
  <si>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</si>
  <si>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</si>
  <si>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</si>
  <si>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</si>
  <si>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</si>
  <si>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</si>
  <si>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</si>
  <si>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</si>
  <si>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</si>
  <si>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</si>
  <si>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</si>
  <si>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</si>
  <si>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</si>
  <si>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</si>
  <si>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</si>
  <si>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</si>
  <si>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</si>
  <si>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</si>
  <si>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</si>
  <si>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</si>
  <si>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</si>
  <si>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</si>
  <si>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</si>
  <si>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</si>
  <si>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</si>
  <si>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</si>
  <si>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</si>
  <si>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</si>
  <si>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</si>
  <si>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</si>
  <si>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</si>
  <si>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</si>
  <si>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</si>
  <si>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</si>
  <si>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</si>
  <si>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</si>
  <si>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</si>
  <si>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</si>
  <si>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</si>
  <si>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</si>
  <si>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</si>
  <si>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</si>
  <si>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</si>
  <si>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</si>
  <si>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</si>
  <si>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</si>
  <si>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</si>
  <si>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</si>
  <si>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</si>
  <si>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</si>
  <si>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</si>
  <si>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</si>
  <si>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</si>
  <si>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</si>
  <si>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</si>
  <si>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</si>
  <si>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</si>
  <si>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</si>
  <si>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</si>
  <si>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</si>
  <si>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</si>
  <si>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</si>
  <si>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</si>
  <si>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</si>
  <si>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</si>
  <si>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</si>
  <si>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</si>
  <si>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</si>
  <si>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</si>
  <si>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</si>
  <si>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</si>
  <si>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</si>
  <si>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</si>
  <si>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</si>
  <si>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</si>
  <si>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</si>
  <si>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</si>
  <si>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</si>
  <si>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</si>
  <si>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</si>
  <si>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</si>
  <si>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</si>
  <si>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</si>
  <si>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</si>
  <si>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</si>
  <si>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</si>
  <si>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</si>
  <si>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</si>
  <si>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</si>
  <si>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</si>
  <si>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</si>
  <si>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</si>
  <si>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</si>
  <si>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</si>
  <si>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</si>
  <si>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</si>
  <si>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</si>
  <si>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</si>
  <si>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</si>
  <si>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</si>
  <si>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</si>
  <si>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</si>
  <si>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</si>
  <si>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</si>
  <si>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</si>
  <si>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</si>
  <si>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</si>
  <si>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</si>
  <si>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</si>
  <si>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</si>
  <si>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</si>
  <si>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</si>
  <si>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</si>
  <si>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</si>
  <si>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</si>
  <si>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</si>
  <si>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</si>
  <si>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</si>
  <si>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</si>
  <si>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</si>
  <si>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</si>
  <si>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</si>
  <si>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</si>
  <si>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</si>
  <si>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</si>
  <si>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</si>
  <si>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</si>
  <si>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</si>
  <si>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</si>
  <si>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</si>
  <si>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</si>
  <si>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</si>
  <si>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</si>
  <si>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</si>
  <si>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</si>
  <si>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</si>
  <si>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</si>
  <si>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</si>
  <si>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</si>
  <si>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</si>
  <si>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</si>
  <si>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</si>
  <si>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</si>
  <si>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</si>
  <si>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</si>
  <si>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</si>
  <si>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</si>
  <si>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</si>
  <si>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</si>
  <si>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</si>
  <si>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</si>
  <si>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</si>
  <si>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</si>
  <si>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</si>
  <si>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</si>
  <si>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</si>
  <si>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</si>
  <si>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</si>
  <si>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</si>
  <si>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</si>
  <si>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</si>
  <si>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</si>
  <si>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</si>
  <si>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</si>
  <si>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</si>
  <si>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</si>
  <si>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</si>
  <si>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</si>
  <si>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</si>
  <si>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</si>
  <si>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</si>
  <si>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</si>
  <si>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</si>
  <si>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</si>
  <si>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</si>
  <si>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</si>
  <si>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</si>
  <si>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</si>
  <si>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</si>
  <si>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</si>
  <si>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</si>
  <si>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</si>
  <si>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</si>
  <si>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</si>
  <si>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</si>
  <si>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</si>
  <si>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</si>
  <si>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</si>
  <si>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</si>
  <si>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</si>
  <si>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</si>
  <si>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</si>
  <si>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</si>
  <si>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</si>
  <si>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</si>
  <si>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</si>
  <si>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</si>
  <si>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</si>
  <si>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</si>
  <si>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</si>
  <si>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</si>
  <si>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</si>
  <si>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</si>
  <si>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</si>
  <si>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</si>
  <si>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</si>
  <si>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</si>
  <si>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</si>
  <si>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</si>
  <si>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</si>
  <si>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</si>
  <si>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</si>
  <si>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</si>
  <si>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</si>
  <si>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</si>
  <si>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</si>
  <si>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</si>
  <si>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</si>
  <si>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</si>
  <si>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</si>
  <si>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</si>
  <si>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</si>
  <si>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</si>
  <si>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</si>
  <si>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</si>
  <si>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</si>
  <si>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</si>
  <si>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</si>
  <si>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</si>
  <si>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</si>
  <si>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</si>
  <si>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</si>
  <si>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</si>
  <si>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</si>
  <si>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</si>
  <si>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</si>
  <si>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</si>
  <si>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</si>
  <si>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</si>
  <si>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</si>
  <si>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</si>
  <si>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</si>
  <si>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</si>
  <si>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</si>
  <si>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</si>
  <si>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</si>
  <si>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</si>
  <si>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</si>
  <si>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</si>
  <si>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</si>
  <si>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</si>
  <si>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</si>
  <si>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</si>
  <si>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</si>
  <si>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</si>
  <si>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</si>
  <si>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</si>
  <si>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</si>
  <si>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</si>
  <si>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</si>
  <si>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</si>
  <si>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</si>
  <si>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</si>
  <si>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</si>
  <si>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</si>
  <si>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</si>
  <si>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</si>
  <si>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</si>
  <si>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</si>
  <si>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</si>
  <si>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</si>
  <si>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</si>
  <si>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</si>
  <si>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</si>
  <si>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</si>
  <si>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</si>
  <si>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</si>
  <si>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</si>
  <si>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</si>
  <si>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</si>
  <si>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</si>
  <si>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</si>
  <si>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</si>
  <si>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</si>
  <si>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</si>
  <si>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</si>
  <si>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</si>
  <si>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</si>
  <si>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</si>
  <si>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</si>
  <si>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</si>
  <si>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</si>
  <si>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</si>
  <si>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</si>
  <si>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</si>
  <si>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</si>
  <si>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</si>
  <si>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</si>
  <si>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</si>
  <si>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</si>
  <si>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</si>
  <si>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</si>
  <si>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</si>
  <si>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</si>
  <si>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</si>
  <si>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</si>
  <si>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</si>
  <si>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</si>
  <si>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</si>
  <si>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</si>
  <si>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</si>
  <si>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</si>
  <si>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</si>
  <si>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</si>
  <si>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</si>
  <si>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</si>
  <si>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</si>
  <si>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</si>
  <si>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</si>
  <si>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</si>
  <si>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</si>
  <si>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</si>
  <si>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</si>
  <si>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</si>
  <si>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</si>
  <si>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</si>
  <si>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</si>
  <si>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</si>
  <si>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</si>
  <si>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</si>
  <si>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</si>
  <si>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</si>
  <si>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</si>
  <si>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</si>
  <si>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</si>
  <si>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</si>
  <si>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</si>
  <si>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</si>
  <si>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</si>
  <si>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</si>
  <si>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</si>
  <si>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</si>
  <si>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</si>
  <si>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</si>
  <si>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</si>
  <si>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</si>
  <si>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</si>
  <si>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</si>
  <si>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</si>
  <si>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</si>
  <si>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</si>
  <si>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</si>
  <si>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</si>
  <si>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</si>
  <si>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</si>
  <si>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</si>
  <si>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</si>
  <si>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</si>
  <si>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</si>
  <si>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</si>
  <si>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</si>
  <si>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</si>
  <si>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</si>
  <si>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</si>
  <si>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</si>
  <si>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</si>
  <si>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</si>
  <si>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</si>
  <si>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</si>
  <si>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</si>
  <si>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</si>
  <si>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</si>
  <si>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</si>
  <si>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</si>
  <si>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</si>
  <si>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</si>
  <si>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</si>
  <si>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</si>
  <si>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</si>
  <si>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</si>
  <si>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</si>
  <si>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</si>
  <si>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</si>
  <si>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</si>
  <si>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</si>
  <si>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</si>
  <si>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</si>
  <si>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</si>
  <si>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</si>
  <si>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</si>
  <si>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</si>
  <si>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</si>
  <si>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</si>
  <si>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</si>
  <si>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</si>
  <si>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</si>
  <si>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</si>
  <si>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</si>
  <si>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</si>
  <si>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</si>
  <si>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</si>
  <si>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</si>
  <si>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</si>
  <si>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</si>
  <si>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</si>
  <si>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</si>
  <si>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</si>
  <si>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</si>
  <si>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</si>
  <si>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</si>
  <si>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</si>
  <si>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</si>
  <si>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</si>
  <si>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</si>
  <si>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</si>
  <si>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</si>
  <si>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</si>
  <si>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</si>
  <si>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</si>
  <si>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</si>
  <si>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</si>
  <si>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</si>
  <si>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</si>
  <si>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</si>
  <si>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</si>
  <si>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</si>
  <si>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</si>
  <si>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</si>
  <si>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</si>
  <si>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</si>
  <si>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</si>
  <si>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</si>
  <si>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</si>
  <si>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</si>
  <si>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</si>
  <si>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</si>
  <si>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</si>
  <si>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</si>
  <si>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</si>
  <si>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</si>
  <si>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</si>
  <si>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</si>
  <si>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</si>
  <si>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</si>
  <si>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</si>
  <si>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</si>
  <si>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</si>
  <si>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</si>
  <si>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</si>
  <si>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</si>
  <si>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</si>
  <si>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</si>
  <si>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</si>
  <si>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</si>
  <si>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</si>
  <si>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</si>
  <si>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</si>
  <si>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</si>
  <si>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</si>
  <si>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</si>
  <si>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</si>
  <si>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</si>
  <si>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</si>
  <si>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</si>
  <si>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</si>
  <si>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</si>
  <si>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</si>
  <si>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</si>
  <si>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</si>
  <si>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</si>
  <si>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</si>
  <si>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</si>
  <si>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</si>
  <si>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</si>
  <si>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</si>
  <si>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</si>
  <si>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</si>
  <si>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</si>
  <si>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</si>
  <si>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</si>
  <si>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</si>
  <si>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</si>
  <si>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</si>
  <si>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</si>
  <si>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</si>
  <si>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</si>
  <si>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</si>
  <si>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</si>
  <si>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</si>
  <si>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</si>
  <si>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</si>
  <si>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</si>
  <si>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</si>
  <si>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</si>
  <si>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</si>
  <si>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</si>
  <si>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</si>
  <si>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</si>
  <si>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</si>
  <si>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</si>
  <si>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</si>
  <si>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</si>
  <si>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</si>
  <si>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</si>
  <si>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</si>
  <si>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</si>
  <si>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</si>
  <si>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</si>
  <si>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</si>
  <si>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</si>
  <si>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</si>
  <si>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</si>
  <si>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</si>
  <si>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</si>
  <si>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</si>
  <si>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</si>
  <si>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</si>
  <si>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</si>
  <si>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</si>
  <si>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</si>
  <si>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</si>
  <si>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</si>
  <si>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</si>
  <si>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</si>
  <si>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</si>
  <si>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</si>
  <si>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</si>
  <si>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</si>
  <si>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</si>
  <si>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</si>
  <si>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</si>
  <si>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</si>
  <si>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</si>
  <si>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</si>
  <si>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</si>
  <si>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</si>
  <si>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</si>
  <si>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</si>
  <si>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</si>
  <si>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</si>
  <si>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</si>
  <si>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</si>
  <si>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</si>
  <si>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</si>
  <si>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</si>
  <si>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</si>
  <si>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</si>
  <si>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</si>
  <si>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</si>
  <si>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</si>
  <si>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</si>
  <si>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</si>
  <si>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</si>
  <si>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</si>
  <si>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</si>
  <si>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</si>
  <si>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</si>
  <si>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</si>
  <si>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</si>
  <si>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</si>
  <si>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</si>
  <si>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</si>
  <si>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</si>
  <si>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</si>
  <si>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</si>
  <si>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</si>
  <si>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</si>
  <si>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</si>
  <si>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</si>
  <si>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</si>
  <si>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</si>
  <si>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</si>
  <si>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</si>
  <si>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</si>
  <si>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</si>
  <si>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</si>
  <si>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</si>
  <si>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</si>
  <si>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</si>
  <si>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</si>
  <si>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</si>
  <si>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</si>
  <si>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</si>
  <si>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</si>
  <si>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</si>
  <si>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</si>
  <si>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</si>
  <si>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</si>
  <si>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</si>
  <si>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</si>
  <si>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</si>
  <si>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</si>
  <si>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</si>
  <si>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</si>
  <si>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</si>
  <si>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</si>
  <si>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</si>
  <si>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</si>
  <si>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</si>
  <si>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</si>
  <si>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</si>
  <si>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</si>
  <si>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</si>
  <si>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</si>
  <si>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</si>
  <si>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</si>
  <si>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</si>
  <si>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</si>
  <si>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</si>
  <si>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</si>
  <si>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</si>
  <si>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</si>
  <si>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</si>
  <si>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</si>
  <si>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</si>
  <si>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</si>
  <si>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</si>
  <si>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</si>
  <si>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</si>
  <si>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</si>
  <si>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</si>
  <si>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</si>
  <si>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</si>
  <si>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</si>
  <si>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</si>
  <si>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</si>
  <si>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</si>
  <si>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</si>
  <si>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</si>
  <si>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</si>
  <si>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</si>
  <si>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</si>
  <si>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</si>
  <si>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</si>
  <si>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</si>
  <si>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</si>
  <si>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</si>
  <si>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</si>
  <si>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</si>
  <si>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</si>
  <si>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</si>
  <si>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</si>
  <si>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</si>
  <si>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</si>
  <si>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</si>
  <si>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</si>
  <si>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</si>
  <si>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</si>
  <si>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</si>
  <si>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</si>
  <si>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</si>
  <si>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</si>
  <si>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</si>
  <si>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</si>
  <si>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</si>
  <si>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</si>
  <si>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</si>
  <si>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LAKEWOOD TWP</t>
  </si>
  <si>
    <t>WANTAGE TWP</t>
  </si>
  <si>
    <t>HOWELL TWP</t>
  </si>
  <si>
    <t>MONTVALE BORO</t>
  </si>
  <si>
    <t>See Hardwick</t>
  </si>
  <si>
    <t>CHERRY HILL TWP</t>
  </si>
  <si>
    <t>BRANCHBURG TWP</t>
  </si>
  <si>
    <t>FRANKLIN TWP</t>
  </si>
  <si>
    <t>READINGTON TWP</t>
  </si>
  <si>
    <t>UPPER FREEHOLD TWP</t>
  </si>
  <si>
    <t>LINDEN CITY</t>
  </si>
  <si>
    <t>EVESHAM TWP</t>
  </si>
  <si>
    <t>WINSLOW TWP</t>
  </si>
  <si>
    <t>WASHINGTON TWP</t>
  </si>
  <si>
    <t>WEST MILFORD TWP</t>
  </si>
  <si>
    <t>WALL TWP</t>
  </si>
  <si>
    <t>ROCKAWAY TWP</t>
  </si>
  <si>
    <t>CLINTON TWP</t>
  </si>
  <si>
    <t>SOUTH BRUNSWICK TWP</t>
  </si>
  <si>
    <t>MONTVILLE TWP</t>
  </si>
  <si>
    <t>GLOUCESTER TWP</t>
  </si>
  <si>
    <t>MARLBORO TWP</t>
  </si>
  <si>
    <t>HADDON TWP</t>
  </si>
  <si>
    <t>UPPER DEERFIELD TWP</t>
  </si>
  <si>
    <t>JERSEY CITY</t>
  </si>
  <si>
    <t>MONROE TWP</t>
  </si>
  <si>
    <t>OCEAN TWP</t>
  </si>
  <si>
    <t>JEFFERSON TWP</t>
  </si>
  <si>
    <t>MOUNT OLIVE TWP</t>
  </si>
  <si>
    <t>UNION TWP</t>
  </si>
  <si>
    <t>EWING TWP</t>
  </si>
  <si>
    <t>LACEY TWP</t>
  </si>
  <si>
    <t>ELIZABETH CITY</t>
  </si>
  <si>
    <t>GREENWICH TWP</t>
  </si>
  <si>
    <t>20170308</t>
  </si>
  <si>
    <t>DELRAN TWP</t>
  </si>
  <si>
    <t>HADDONFIELD BORO</t>
  </si>
  <si>
    <t>VINELAND CITY</t>
  </si>
  <si>
    <t>HOLLAND TWP</t>
  </si>
  <si>
    <t>COLTS NECK TOWNSHIP</t>
  </si>
  <si>
    <t>MADISON BORO</t>
  </si>
  <si>
    <t>POINT PLEASANT BORO</t>
  </si>
  <si>
    <t>OLDMANS TWP</t>
  </si>
  <si>
    <t>GREEN TWP</t>
  </si>
  <si>
    <t>SPRINGFIELD TWP</t>
  </si>
  <si>
    <t>INDEPENDENCE TWP</t>
  </si>
  <si>
    <t>20170407</t>
  </si>
  <si>
    <t>ESTELLE MANOR CITY</t>
  </si>
  <si>
    <t>FORT LEE BORO</t>
  </si>
  <si>
    <t>FRANKLIN LAKES BORO</t>
  </si>
  <si>
    <t>FLORENCE TWP</t>
  </si>
  <si>
    <t>LOWER TWP</t>
  </si>
  <si>
    <t>UPPER TWP</t>
  </si>
  <si>
    <t>WOODBINE BORO</t>
  </si>
  <si>
    <t>MILLVILLE CITY</t>
  </si>
  <si>
    <t>BLOOMFIELD TOWN</t>
  </si>
  <si>
    <t>GLASSBORO BORO</t>
  </si>
  <si>
    <t>LEBANON TWP</t>
  </si>
  <si>
    <t>HOPEWELL TWP</t>
  </si>
  <si>
    <t>METUCHEN BORO</t>
  </si>
  <si>
    <t>NORTH BRUNSWICK TWP</t>
  </si>
  <si>
    <t>SOUTH PLAINFIELD BORO</t>
  </si>
  <si>
    <t>FREEHOLD TWP</t>
  </si>
  <si>
    <t>WOODLAND PARK BORO</t>
  </si>
  <si>
    <t>MANNINGTON TWP</t>
  </si>
  <si>
    <t>PENNSVILLE TWP</t>
  </si>
  <si>
    <t>WARREN TWP</t>
  </si>
  <si>
    <t>VERNON TWP</t>
  </si>
  <si>
    <t>NEW PROVIDENCE BORO</t>
  </si>
  <si>
    <t>LOPATCONG TWP</t>
  </si>
  <si>
    <t>Square feet of nonresidential construction reported on certificates of occupancy, March 2017</t>
  </si>
  <si>
    <t>Source: New Jersey Department of Community Affairs, 5/8/17</t>
  </si>
  <si>
    <t>20170508</t>
  </si>
  <si>
    <t>No Report</t>
  </si>
  <si>
    <t>20170207</t>
  </si>
  <si>
    <t>HAMILTON TWP</t>
  </si>
  <si>
    <t>NORTHFIELD CITY</t>
  </si>
  <si>
    <t>PLEASANTVILLE CITY</t>
  </si>
  <si>
    <t>VENTNOR CITY</t>
  </si>
  <si>
    <t>WEYMOUTH TWP</t>
  </si>
  <si>
    <t>BERGENFIELD BORO</t>
  </si>
  <si>
    <t>CLIFFSIDE PARK BORO</t>
  </si>
  <si>
    <t>ENGLEWOOD CITY</t>
  </si>
  <si>
    <t>FAIR LAWN BORO</t>
  </si>
  <si>
    <t>GLEN ROCK BORO</t>
  </si>
  <si>
    <t>MAYWOOD BORO</t>
  </si>
  <si>
    <t>MIDLAND PARK BORO</t>
  </si>
  <si>
    <t>PARAMUS BORO</t>
  </si>
  <si>
    <t>WOOD-RIDGE BORO</t>
  </si>
  <si>
    <t>WYCKOFF TWP</t>
  </si>
  <si>
    <t>BORDENTOWN CITY</t>
  </si>
  <si>
    <t>BORDENTOWN TWP</t>
  </si>
  <si>
    <t>EASTAMPTON TWP</t>
  </si>
  <si>
    <t>HAINESPORT TWP</t>
  </si>
  <si>
    <t>MAPLE SHADE TWP</t>
  </si>
  <si>
    <t>PEMBERTON TWP</t>
  </si>
  <si>
    <t>SOUTHAMPTON TWP</t>
  </si>
  <si>
    <t>TABERNACLE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</si>
  <si>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</si>
  <si>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</si>
  <si>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</si>
  <si>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</si>
  <si>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</si>
  <si>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</si>
  <si>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</si>
  <si>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</si>
  <si>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LIVINGSTON TWP</t>
  </si>
  <si>
    <t>NUTLEY TOWN</t>
  </si>
  <si>
    <t>HARRISON TWP</t>
  </si>
  <si>
    <t>WEST DEPTFORD TWP</t>
  </si>
  <si>
    <t>HARRISON TOWN</t>
  </si>
  <si>
    <t>SECAUCUS TOWN</t>
  </si>
  <si>
    <t>UNION CITY</t>
  </si>
  <si>
    <t>BETHLEHEM TWP</t>
  </si>
  <si>
    <t>GLEN GARDNER BORO</t>
  </si>
  <si>
    <t>HAMPTON BORO</t>
  </si>
  <si>
    <t>RARITAN TWP</t>
  </si>
  <si>
    <t>WEST AMWELL TWP</t>
  </si>
  <si>
    <t>HOPEWELL BORO</t>
  </si>
  <si>
    <t>LAWRENCE TWP</t>
  </si>
  <si>
    <t>ROBBINSVILLE</t>
  </si>
  <si>
    <t>WEST WINDSOR TWP</t>
  </si>
  <si>
    <t>EAST BRUNSWICK TWP</t>
  </si>
  <si>
    <t>ATLANTIC HIGHLANDS BORO</t>
  </si>
  <si>
    <t>BELMAR BORO</t>
  </si>
  <si>
    <t>FARMINGDALE BORO</t>
  </si>
  <si>
    <t>KEYPORT BORO</t>
  </si>
  <si>
    <t>MATAWAN BORO</t>
  </si>
  <si>
    <t>MILLSTONE TWP</t>
  </si>
  <si>
    <t>CHESTER TWP</t>
  </si>
  <si>
    <t>DOVER TOWN</t>
  </si>
  <si>
    <t>BRICK TWP</t>
  </si>
  <si>
    <t>LAVALLETTE BORO</t>
  </si>
  <si>
    <t>SHIP BOTTOM BORO</t>
  </si>
  <si>
    <t>SURF CITY BORO</t>
  </si>
  <si>
    <t>TWP OF BARNEGAT</t>
  </si>
  <si>
    <t>BLOOMINGDALE BORO</t>
  </si>
  <si>
    <t>WANAQUE BORO</t>
  </si>
  <si>
    <t>PITTSGROVE TWP</t>
  </si>
  <si>
    <t>QUINTON TWP</t>
  </si>
  <si>
    <t>BEDMINSTER TWP</t>
  </si>
  <si>
    <t>BERNARDS TWP</t>
  </si>
  <si>
    <t>MONTGOMERY TWP</t>
  </si>
  <si>
    <t>SOMERVILLE BORO</t>
  </si>
  <si>
    <t>WATCHUNG BORO</t>
  </si>
  <si>
    <t>FRANKLIN BORO</t>
  </si>
  <si>
    <t>SPARTA TWP</t>
  </si>
  <si>
    <t>ROSELLE PARK BORO</t>
  </si>
  <si>
    <t>SCOTCH PLAINS TWP</t>
  </si>
  <si>
    <t>FRELINGHUYSEN TWP</t>
  </si>
  <si>
    <t>HARMONY TWP</t>
  </si>
  <si>
    <t>Office square feet certified,  January-March 2017</t>
  </si>
  <si>
    <t>March</t>
  </si>
  <si>
    <t xml:space="preserve">  March 2016</t>
  </si>
  <si>
    <t>Retail square feet certified, January-March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</si>
</sst>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5" sqref="A5:Q15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1136</v>
      </c>
      <c r="B5" s="46" t="s">
        <v>1836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1200</v>
      </c>
      <c r="Q5" s="27"/>
    </row>
    <row r="6" spans="1:17" ht="15">
      <c r="A6" s="59" t="s">
        <v>1145</v>
      </c>
      <c r="B6" s="46" t="s">
        <v>1864</v>
      </c>
      <c r="C6" s="27"/>
      <c r="D6" s="47">
        <v>6816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420</v>
      </c>
    </row>
    <row r="7" spans="1:17" ht="15">
      <c r="A7" s="59" t="s">
        <v>1160</v>
      </c>
      <c r="B7" s="46" t="s">
        <v>1865</v>
      </c>
      <c r="C7" s="47">
        <v>604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1163</v>
      </c>
      <c r="B8" s="46" t="s">
        <v>1866</v>
      </c>
      <c r="C8" s="47">
        <v>1387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1172</v>
      </c>
      <c r="B9" s="46" t="s">
        <v>1867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1656</v>
      </c>
    </row>
    <row r="10" spans="1:17" ht="15">
      <c r="A10" s="59" t="s">
        <v>1175</v>
      </c>
      <c r="B10" s="46" t="s">
        <v>1868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7">
        <v>1</v>
      </c>
      <c r="Q10" s="27"/>
    </row>
    <row r="11" spans="1:17" ht="15">
      <c r="A11" s="59" t="s">
        <v>1185</v>
      </c>
      <c r="B11" s="46" t="s">
        <v>1869</v>
      </c>
      <c r="C11" s="27"/>
      <c r="D11" s="27"/>
      <c r="E11" s="27"/>
      <c r="F11" s="27"/>
      <c r="G11" s="47">
        <v>32312</v>
      </c>
      <c r="H11" s="27"/>
      <c r="I11" s="27"/>
      <c r="J11" s="27"/>
      <c r="K11" s="27"/>
      <c r="L11" s="27"/>
      <c r="M11" s="27"/>
      <c r="N11" s="27"/>
      <c r="O11" s="27"/>
      <c r="P11" s="27"/>
      <c r="Q11" s="47">
        <v>500</v>
      </c>
    </row>
    <row r="12" spans="1:17" ht="15">
      <c r="A12" s="59" t="s">
        <v>1194</v>
      </c>
      <c r="B12" s="46" t="s">
        <v>1870</v>
      </c>
      <c r="C12" s="27"/>
      <c r="D12" s="27"/>
      <c r="E12" s="27"/>
      <c r="F12" s="27"/>
      <c r="G12" s="27"/>
      <c r="H12" s="27"/>
      <c r="I12" s="27"/>
      <c r="J12" s="47">
        <v>33629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1221</v>
      </c>
      <c r="B13" s="46" t="s">
        <v>1871</v>
      </c>
      <c r="C13" s="27"/>
      <c r="D13" s="27"/>
      <c r="E13" s="27"/>
      <c r="F13" s="27"/>
      <c r="G13" s="27"/>
      <c r="H13" s="27"/>
      <c r="I13" s="27"/>
      <c r="J13" s="47">
        <v>340697</v>
      </c>
      <c r="K13" s="47">
        <v>200</v>
      </c>
      <c r="L13" s="47">
        <v>0</v>
      </c>
      <c r="M13" s="27"/>
      <c r="N13" s="27"/>
      <c r="O13" s="27"/>
      <c r="P13" s="27"/>
      <c r="Q13" s="27"/>
    </row>
    <row r="14" spans="1:17" ht="15">
      <c r="A14" s="59" t="s">
        <v>1227</v>
      </c>
      <c r="B14" s="46" t="s">
        <v>1872</v>
      </c>
      <c r="C14" s="27"/>
      <c r="D14" s="27"/>
      <c r="E14" s="27"/>
      <c r="F14" s="27"/>
      <c r="G14" s="27"/>
      <c r="H14" s="27"/>
      <c r="I14" s="27"/>
      <c r="J14" s="47">
        <v>7837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1233</v>
      </c>
      <c r="B15" s="46" t="s">
        <v>1837</v>
      </c>
      <c r="C15" s="27"/>
      <c r="D15" s="27"/>
      <c r="E15" s="27"/>
      <c r="F15" s="27"/>
      <c r="G15" s="27"/>
      <c r="H15" s="27"/>
      <c r="I15" s="27"/>
      <c r="J15" s="47">
        <v>7719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1236</v>
      </c>
      <c r="B16" s="46" t="s">
        <v>1838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2224</v>
      </c>
    </row>
    <row r="17" spans="1:17" ht="15">
      <c r="A17" s="59" t="s">
        <v>1242</v>
      </c>
      <c r="B17" s="46" t="s">
        <v>1873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182</v>
      </c>
    </row>
    <row r="18" spans="1:17" ht="15">
      <c r="A18" s="59" t="s">
        <v>1278</v>
      </c>
      <c r="B18" s="46" t="s">
        <v>1874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</v>
      </c>
    </row>
    <row r="19" spans="1:17" ht="15">
      <c r="A19" s="59" t="s">
        <v>1281</v>
      </c>
      <c r="B19" s="46" t="s">
        <v>1875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670</v>
      </c>
    </row>
    <row r="20" spans="1:17" ht="15">
      <c r="A20" s="59" t="s">
        <v>1284</v>
      </c>
      <c r="B20" s="46" t="s">
        <v>1792</v>
      </c>
      <c r="C20" s="27"/>
      <c r="D20" s="27"/>
      <c r="E20" s="27"/>
      <c r="F20" s="27"/>
      <c r="G20" s="27"/>
      <c r="H20" s="27"/>
      <c r="I20" s="27"/>
      <c r="J20" s="47">
        <v>9816</v>
      </c>
      <c r="K20" s="27"/>
      <c r="L20" s="27"/>
      <c r="M20" s="27"/>
      <c r="N20" s="27"/>
      <c r="O20" s="27"/>
      <c r="P20" s="27"/>
      <c r="Q20" s="47">
        <v>2</v>
      </c>
    </row>
    <row r="21" spans="1:17" ht="15">
      <c r="A21" s="59" t="s">
        <v>1315</v>
      </c>
      <c r="B21" s="46" t="s">
        <v>1876</v>
      </c>
      <c r="C21" s="27"/>
      <c r="D21" s="47">
        <v>1932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1383</v>
      </c>
      <c r="B22" s="46" t="s">
        <v>1877</v>
      </c>
      <c r="C22" s="27"/>
      <c r="D22" s="27"/>
      <c r="E22" s="27"/>
      <c r="F22" s="27"/>
      <c r="G22" s="27"/>
      <c r="H22" s="27"/>
      <c r="I22" s="27"/>
      <c r="J22" s="27"/>
      <c r="K22" s="47">
        <v>600</v>
      </c>
      <c r="L22" s="27"/>
      <c r="M22" s="27"/>
      <c r="N22" s="27"/>
      <c r="O22" s="27"/>
      <c r="P22" s="27"/>
      <c r="Q22" s="27"/>
    </row>
    <row r="23" spans="1:17" ht="15">
      <c r="A23" s="59" t="s">
        <v>1386</v>
      </c>
      <c r="B23" s="46" t="s">
        <v>1878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75</v>
      </c>
    </row>
    <row r="24" spans="1:17" ht="15">
      <c r="A24" s="59" t="s">
        <v>1396</v>
      </c>
      <c r="B24" s="46" t="s">
        <v>1879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</v>
      </c>
    </row>
    <row r="25" spans="1:17" ht="15">
      <c r="A25" s="59" t="s">
        <v>1399</v>
      </c>
      <c r="B25" s="46" t="s">
        <v>1880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213000</v>
      </c>
      <c r="Q25" s="27"/>
    </row>
    <row r="26" spans="1:17" ht="15">
      <c r="A26" s="59" t="s">
        <v>1417</v>
      </c>
      <c r="B26" s="46" t="s">
        <v>1824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900</v>
      </c>
    </row>
    <row r="27" spans="1:17" ht="15">
      <c r="A27" s="59" t="s">
        <v>1420</v>
      </c>
      <c r="B27" s="46" t="s">
        <v>1881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120</v>
      </c>
    </row>
    <row r="28" spans="1:17" ht="15">
      <c r="A28" s="59" t="s">
        <v>1426</v>
      </c>
      <c r="B28" s="46" t="s">
        <v>1800</v>
      </c>
      <c r="C28" s="27"/>
      <c r="D28" s="27"/>
      <c r="E28" s="27"/>
      <c r="F28" s="27"/>
      <c r="G28" s="27"/>
      <c r="H28" s="27"/>
      <c r="I28" s="27"/>
      <c r="J28" s="47">
        <v>5512</v>
      </c>
      <c r="K28" s="27"/>
      <c r="L28" s="27"/>
      <c r="M28" s="27"/>
      <c r="N28" s="27"/>
      <c r="O28" s="27"/>
      <c r="P28" s="27"/>
      <c r="Q28" s="47">
        <v>1272</v>
      </c>
    </row>
    <row r="29" spans="1:17" ht="15">
      <c r="A29" s="59" t="s">
        <v>1432</v>
      </c>
      <c r="B29" s="46" t="s">
        <v>1839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160</v>
      </c>
    </row>
    <row r="30" spans="1:17" ht="15">
      <c r="A30" s="59" t="s">
        <v>1435</v>
      </c>
      <c r="B30" s="46" t="s">
        <v>1882</v>
      </c>
      <c r="C30" s="47">
        <v>64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1444</v>
      </c>
      <c r="B31" s="46" t="s">
        <v>1883</v>
      </c>
      <c r="C31" s="47">
        <v>108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1473</v>
      </c>
      <c r="B32" s="46" t="s">
        <v>1884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1104</v>
      </c>
    </row>
    <row r="33" spans="1:17" ht="15">
      <c r="A33" s="59" t="s">
        <v>1485</v>
      </c>
      <c r="B33" s="46" t="s">
        <v>1885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768</v>
      </c>
    </row>
    <row r="34" spans="1:17" ht="15">
      <c r="A34" s="59" t="s">
        <v>1488</v>
      </c>
      <c r="B34" s="46" t="s">
        <v>1833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1248</v>
      </c>
    </row>
    <row r="35" spans="1:17" ht="15">
      <c r="A35" s="59" t="s">
        <v>1491</v>
      </c>
      <c r="B35" s="46" t="s">
        <v>1886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3360</v>
      </c>
    </row>
    <row r="36" spans="1:17" ht="15">
      <c r="A36" s="59" t="s">
        <v>1530</v>
      </c>
      <c r="B36" s="46" t="s">
        <v>1887</v>
      </c>
      <c r="C36" s="47">
        <v>80384</v>
      </c>
      <c r="D36" s="27"/>
      <c r="E36" s="27"/>
      <c r="F36" s="27"/>
      <c r="G36" s="27"/>
      <c r="H36" s="27"/>
      <c r="I36" s="27"/>
      <c r="J36" s="27"/>
      <c r="K36" s="27"/>
      <c r="L36" s="27"/>
      <c r="M36" s="47">
        <v>377948</v>
      </c>
      <c r="N36" s="27"/>
      <c r="O36" s="27"/>
      <c r="P36" s="27"/>
      <c r="Q36" s="27"/>
    </row>
    <row r="37" spans="1:17" ht="15">
      <c r="A37" s="59" t="s">
        <v>1533</v>
      </c>
      <c r="B37" s="46" t="s">
        <v>1794</v>
      </c>
      <c r="C37" s="27"/>
      <c r="D37" s="27"/>
      <c r="E37" s="27"/>
      <c r="F37" s="27"/>
      <c r="G37" s="27"/>
      <c r="H37" s="27"/>
      <c r="I37" s="27"/>
      <c r="J37" s="47">
        <v>47567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1551</v>
      </c>
      <c r="B38" s="46" t="s">
        <v>1809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880</v>
      </c>
    </row>
    <row r="39" spans="1:17" ht="15">
      <c r="A39" s="59" t="s">
        <v>1554</v>
      </c>
      <c r="B39" s="46" t="s">
        <v>1811</v>
      </c>
      <c r="C39" s="27"/>
      <c r="D39" s="27"/>
      <c r="E39" s="27"/>
      <c r="F39" s="47">
        <v>73459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1557</v>
      </c>
      <c r="B40" s="46" t="s">
        <v>1825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180</v>
      </c>
    </row>
    <row r="41" spans="1:17" ht="15">
      <c r="A41" s="59" t="s">
        <v>1563</v>
      </c>
      <c r="B41" s="46" t="s">
        <v>1888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400</v>
      </c>
      <c r="Q41" s="47">
        <v>400</v>
      </c>
    </row>
    <row r="42" spans="1:17" ht="15">
      <c r="A42" s="59" t="s">
        <v>1575</v>
      </c>
      <c r="B42" s="46" t="s">
        <v>1889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200</v>
      </c>
    </row>
    <row r="43" spans="1:17" ht="15">
      <c r="A43" s="59" t="s">
        <v>1590</v>
      </c>
      <c r="B43" s="46" t="s">
        <v>1890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485</v>
      </c>
    </row>
    <row r="44" spans="1:17" ht="15">
      <c r="A44" s="59" t="s">
        <v>1599</v>
      </c>
      <c r="B44" s="46" t="s">
        <v>1891</v>
      </c>
      <c r="C44" s="27"/>
      <c r="D44" s="27"/>
      <c r="E44" s="27"/>
      <c r="F44" s="27"/>
      <c r="G44" s="47">
        <v>1840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1611</v>
      </c>
      <c r="B45" s="46" t="s">
        <v>1892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840</v>
      </c>
    </row>
    <row r="46" spans="1:17" ht="15">
      <c r="A46" s="59" t="s">
        <v>1614</v>
      </c>
      <c r="B46" s="46" t="s">
        <v>1801</v>
      </c>
      <c r="C46" s="27"/>
      <c r="D46" s="27"/>
      <c r="E46" s="27"/>
      <c r="F46" s="27"/>
      <c r="G46" s="27"/>
      <c r="H46" s="27"/>
      <c r="I46" s="27"/>
      <c r="J46" s="47">
        <v>14391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1633</v>
      </c>
      <c r="B47" s="46" t="s">
        <v>1840</v>
      </c>
      <c r="C47" s="27"/>
      <c r="D47" s="27"/>
      <c r="E47" s="27"/>
      <c r="F47" s="47">
        <v>2395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1008</v>
      </c>
    </row>
    <row r="48" spans="1:17" ht="15">
      <c r="A48" s="59" t="s">
        <v>1639</v>
      </c>
      <c r="B48" s="46" t="s">
        <v>1893</v>
      </c>
      <c r="C48" s="47">
        <v>720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288</v>
      </c>
    </row>
    <row r="49" spans="1:17" ht="15">
      <c r="A49" s="59" t="s">
        <v>1651</v>
      </c>
      <c r="B49" s="46" t="s">
        <v>1841</v>
      </c>
      <c r="C49" s="27"/>
      <c r="D49" s="47">
        <v>2400</v>
      </c>
      <c r="E49" s="27"/>
      <c r="F49" s="27"/>
      <c r="G49" s="47">
        <v>11390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1666</v>
      </c>
      <c r="B50" s="46" t="s">
        <v>1842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7040</v>
      </c>
      <c r="Q50" s="27"/>
    </row>
    <row r="51" spans="1:17" ht="15">
      <c r="A51" s="59" t="s">
        <v>1679</v>
      </c>
      <c r="B51" s="46" t="s">
        <v>1894</v>
      </c>
      <c r="C51" s="47">
        <v>2880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1</v>
      </c>
      <c r="Q51" s="27"/>
    </row>
    <row r="52" spans="1:17" ht="15">
      <c r="A52" s="59" t="s">
        <v>1697</v>
      </c>
      <c r="B52" s="46" t="s">
        <v>1843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3312</v>
      </c>
    </row>
    <row r="53" spans="1:17" ht="15">
      <c r="A53" s="59" t="s">
        <v>1706</v>
      </c>
      <c r="B53" s="46" t="s">
        <v>1812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47">
        <v>2435</v>
      </c>
      <c r="P53" s="27"/>
      <c r="Q53" s="27"/>
    </row>
    <row r="54" spans="1:17" ht="15">
      <c r="A54" s="59" t="s">
        <v>1</v>
      </c>
      <c r="B54" s="46" t="s">
        <v>1826</v>
      </c>
      <c r="C54" s="47">
        <v>0</v>
      </c>
      <c r="D54" s="27"/>
      <c r="E54" s="27"/>
      <c r="F54" s="47">
        <v>0</v>
      </c>
      <c r="G54" s="27"/>
      <c r="H54" s="27"/>
      <c r="I54" s="27"/>
      <c r="J54" s="27"/>
      <c r="K54" s="27"/>
      <c r="L54" s="27"/>
      <c r="M54" s="47">
        <v>0</v>
      </c>
      <c r="N54" s="27"/>
      <c r="O54" s="27"/>
      <c r="P54" s="47">
        <v>13201</v>
      </c>
      <c r="Q54" s="47">
        <v>1496</v>
      </c>
    </row>
    <row r="55" spans="1:17" ht="15">
      <c r="A55" s="59" t="s">
        <v>7</v>
      </c>
      <c r="B55" s="46" t="s">
        <v>1844</v>
      </c>
      <c r="C55" s="27"/>
      <c r="D55" s="27"/>
      <c r="E55" s="27"/>
      <c r="F55" s="27"/>
      <c r="G55" s="27"/>
      <c r="H55" s="27"/>
      <c r="I55" s="27"/>
      <c r="J55" s="47">
        <v>50000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28</v>
      </c>
      <c r="B56" s="46" t="s">
        <v>1895</v>
      </c>
      <c r="C56" s="27"/>
      <c r="D56" s="27"/>
      <c r="E56" s="27"/>
      <c r="F56" s="27"/>
      <c r="G56" s="47">
        <v>3850</v>
      </c>
      <c r="H56" s="27"/>
      <c r="I56" s="27"/>
      <c r="J56" s="47">
        <v>55696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46</v>
      </c>
      <c r="B57" s="46" t="s">
        <v>1896</v>
      </c>
      <c r="C57" s="47">
        <v>20179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294</v>
      </c>
    </row>
    <row r="58" spans="1:17" ht="15">
      <c r="A58" s="59" t="s">
        <v>79</v>
      </c>
      <c r="B58" s="46" t="s">
        <v>1796</v>
      </c>
      <c r="C58" s="27"/>
      <c r="D58" s="27"/>
      <c r="E58" s="27"/>
      <c r="F58" s="47">
        <v>256</v>
      </c>
      <c r="G58" s="27"/>
      <c r="H58" s="27"/>
      <c r="I58" s="27"/>
      <c r="J58" s="27"/>
      <c r="K58" s="27"/>
      <c r="L58" s="27"/>
      <c r="M58" s="27"/>
      <c r="N58" s="27"/>
      <c r="O58" s="27"/>
      <c r="P58" s="47">
        <v>2000</v>
      </c>
      <c r="Q58" s="27"/>
    </row>
    <row r="59" spans="1:17" ht="15">
      <c r="A59" s="59" t="s">
        <v>82</v>
      </c>
      <c r="B59" s="46" t="s">
        <v>1845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273350</v>
      </c>
      <c r="Q59" s="27"/>
    </row>
    <row r="60" spans="1:17" ht="15">
      <c r="A60" s="59" t="s">
        <v>87</v>
      </c>
      <c r="B60" s="46" t="s">
        <v>1897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208</v>
      </c>
      <c r="Q60" s="47">
        <v>3114</v>
      </c>
    </row>
    <row r="61" spans="1:17" ht="15">
      <c r="A61" s="59" t="s">
        <v>96</v>
      </c>
      <c r="B61" s="46" t="s">
        <v>1814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364</v>
      </c>
      <c r="Q61" s="27"/>
    </row>
    <row r="62" spans="1:17" ht="15">
      <c r="A62" s="59" t="s">
        <v>116</v>
      </c>
      <c r="B62" s="46" t="s">
        <v>1802</v>
      </c>
      <c r="C62" s="47">
        <v>8700</v>
      </c>
      <c r="D62" s="27"/>
      <c r="E62" s="27"/>
      <c r="F62" s="27"/>
      <c r="G62" s="27"/>
      <c r="H62" s="27"/>
      <c r="I62" s="27"/>
      <c r="J62" s="47">
        <v>13646</v>
      </c>
      <c r="K62" s="27"/>
      <c r="L62" s="27"/>
      <c r="M62" s="27"/>
      <c r="N62" s="27"/>
      <c r="O62" s="27"/>
      <c r="P62" s="27"/>
      <c r="Q62" s="47">
        <v>1224</v>
      </c>
    </row>
    <row r="63" spans="1:17" ht="15">
      <c r="A63" s="59" t="s">
        <v>121</v>
      </c>
      <c r="B63" s="46" t="s">
        <v>1898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904</v>
      </c>
    </row>
    <row r="64" spans="1:17" ht="15">
      <c r="A64" s="59" t="s">
        <v>146</v>
      </c>
      <c r="B64" s="46" t="s">
        <v>1899</v>
      </c>
      <c r="C64" s="47">
        <v>2636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152</v>
      </c>
      <c r="B65" s="46" t="s">
        <v>1813</v>
      </c>
      <c r="C65" s="47">
        <v>160</v>
      </c>
      <c r="D65" s="27"/>
      <c r="E65" s="27"/>
      <c r="F65" s="27"/>
      <c r="G65" s="27"/>
      <c r="H65" s="27"/>
      <c r="I65" s="27"/>
      <c r="J65" s="47">
        <v>617178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161</v>
      </c>
      <c r="B66" s="46" t="s">
        <v>1900</v>
      </c>
      <c r="C66" s="47">
        <v>2711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164</v>
      </c>
      <c r="B67" s="46" t="s">
        <v>1901</v>
      </c>
      <c r="C67" s="47">
        <v>624</v>
      </c>
      <c r="D67" s="27"/>
      <c r="E67" s="27"/>
      <c r="F67" s="27"/>
      <c r="G67" s="27"/>
      <c r="H67" s="27"/>
      <c r="I67" s="27"/>
      <c r="J67" s="47">
        <v>1800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177</v>
      </c>
      <c r="B68" s="46" t="s">
        <v>1902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189</v>
      </c>
      <c r="B69" s="46" t="s">
        <v>1806</v>
      </c>
      <c r="C69" s="27"/>
      <c r="D69" s="27"/>
      <c r="E69" s="27"/>
      <c r="F69" s="27"/>
      <c r="G69" s="27"/>
      <c r="H69" s="47">
        <v>1</v>
      </c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206</v>
      </c>
      <c r="B70" s="46" t="s">
        <v>1903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</v>
      </c>
    </row>
    <row r="71" spans="1:17" ht="15">
      <c r="A71" s="59" t="s">
        <v>209</v>
      </c>
      <c r="B71" s="46" t="s">
        <v>1904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215</v>
      </c>
      <c r="B72" s="46" t="s">
        <v>1827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227</v>
      </c>
      <c r="B73" s="46" t="s">
        <v>1846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1690</v>
      </c>
    </row>
    <row r="74" spans="1:17" ht="15">
      <c r="A74" s="59" t="s">
        <v>233</v>
      </c>
      <c r="B74" s="46" t="s">
        <v>1905</v>
      </c>
      <c r="C74" s="47">
        <v>1879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528</v>
      </c>
    </row>
    <row r="75" spans="1:17" ht="15">
      <c r="A75" s="59" t="s">
        <v>236</v>
      </c>
      <c r="B75" s="46" t="s">
        <v>1797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6313</v>
      </c>
    </row>
    <row r="76" spans="1:17" ht="15">
      <c r="A76" s="59" t="s">
        <v>248</v>
      </c>
      <c r="B76" s="46" t="s">
        <v>1906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1908</v>
      </c>
    </row>
    <row r="77" spans="1:17" ht="15">
      <c r="A77" s="59" t="s">
        <v>255</v>
      </c>
      <c r="B77" s="46" t="s">
        <v>1819</v>
      </c>
      <c r="C77" s="27"/>
      <c r="D77" s="47">
        <v>17594</v>
      </c>
      <c r="E77" s="27"/>
      <c r="F77" s="27"/>
      <c r="G77" s="27"/>
      <c r="H77" s="27"/>
      <c r="I77" s="27"/>
      <c r="J77" s="47">
        <v>18375</v>
      </c>
      <c r="K77" s="27"/>
      <c r="L77" s="27"/>
      <c r="M77" s="27"/>
      <c r="N77" s="27"/>
      <c r="O77" s="27"/>
      <c r="P77" s="27"/>
      <c r="Q77" s="27"/>
    </row>
    <row r="78" spans="1:17" ht="15">
      <c r="A78" s="59" t="s">
        <v>263</v>
      </c>
      <c r="B78" s="46" t="s">
        <v>1907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</v>
      </c>
    </row>
    <row r="79" spans="1:17" ht="15">
      <c r="A79" s="59" t="s">
        <v>266</v>
      </c>
      <c r="B79" s="46" t="s">
        <v>1847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1536</v>
      </c>
    </row>
    <row r="80" spans="1:17" ht="15">
      <c r="A80" s="59" t="s">
        <v>268</v>
      </c>
      <c r="B80" s="46" t="s">
        <v>1908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864</v>
      </c>
    </row>
    <row r="81" spans="1:17" ht="15">
      <c r="A81" s="59" t="s">
        <v>279</v>
      </c>
      <c r="B81" s="46" t="s">
        <v>1909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7">
        <v>4176</v>
      </c>
      <c r="P81" s="27"/>
      <c r="Q81" s="27"/>
    </row>
    <row r="82" spans="1:17" ht="15">
      <c r="A82" s="59" t="s">
        <v>281</v>
      </c>
      <c r="B82" s="46" t="s">
        <v>1910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768</v>
      </c>
    </row>
    <row r="83" spans="1:17" ht="15">
      <c r="A83" s="59" t="s">
        <v>294</v>
      </c>
      <c r="B83" s="46" t="s">
        <v>1911</v>
      </c>
      <c r="C83" s="27"/>
      <c r="D83" s="27"/>
      <c r="E83" s="27"/>
      <c r="F83" s="27"/>
      <c r="G83" s="47">
        <v>3261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312</v>
      </c>
      <c r="B84" s="46" t="s">
        <v>1848</v>
      </c>
      <c r="C84" s="47">
        <v>182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321</v>
      </c>
      <c r="B85" s="46" t="s">
        <v>1814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5760</v>
      </c>
    </row>
    <row r="86" spans="1:17" ht="15">
      <c r="A86" s="59" t="s">
        <v>325</v>
      </c>
      <c r="B86" s="46" t="s">
        <v>1849</v>
      </c>
      <c r="C86" s="47">
        <v>4563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343</v>
      </c>
      <c r="B87" s="46" t="s">
        <v>1807</v>
      </c>
      <c r="C87" s="27"/>
      <c r="D87" s="27"/>
      <c r="E87" s="27"/>
      <c r="F87" s="47">
        <v>2800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346</v>
      </c>
      <c r="B88" s="46" t="s">
        <v>1850</v>
      </c>
      <c r="C88" s="27"/>
      <c r="D88" s="47">
        <v>0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182</v>
      </c>
    </row>
    <row r="89" spans="1:17" ht="15">
      <c r="A89" s="59" t="s">
        <v>368</v>
      </c>
      <c r="B89" s="46" t="s">
        <v>1912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</row>
    <row r="90" spans="1:17" ht="15">
      <c r="A90" s="59" t="s">
        <v>374</v>
      </c>
      <c r="B90" s="46" t="s">
        <v>1913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315</v>
      </c>
    </row>
    <row r="91" spans="1:17" ht="15">
      <c r="A91" s="59" t="s">
        <v>383</v>
      </c>
      <c r="B91" s="46" t="s">
        <v>1828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1728</v>
      </c>
    </row>
    <row r="92" spans="1:17" ht="15">
      <c r="A92" s="59" t="s">
        <v>398</v>
      </c>
      <c r="B92" s="46" t="s">
        <v>1914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240</v>
      </c>
    </row>
    <row r="93" spans="1:17" ht="15">
      <c r="A93" s="59" t="s">
        <v>404</v>
      </c>
      <c r="B93" s="46" t="s">
        <v>1851</v>
      </c>
      <c r="C93" s="27"/>
      <c r="D93" s="47">
        <v>9188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768</v>
      </c>
    </row>
    <row r="94" spans="1:17" ht="15">
      <c r="A94" s="59" t="s">
        <v>413</v>
      </c>
      <c r="B94" s="46" t="s">
        <v>1791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1440</v>
      </c>
    </row>
    <row r="95" spans="1:17" ht="15">
      <c r="A95" s="59" t="s">
        <v>422</v>
      </c>
      <c r="B95" s="46" t="s">
        <v>1915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216</v>
      </c>
    </row>
    <row r="96" spans="1:17" ht="15">
      <c r="A96" s="59" t="s">
        <v>440</v>
      </c>
      <c r="B96" s="46" t="s">
        <v>1810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2400</v>
      </c>
    </row>
    <row r="97" spans="1:17" ht="15">
      <c r="A97" s="59" t="s">
        <v>443</v>
      </c>
      <c r="B97" s="46" t="s">
        <v>1916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150</v>
      </c>
    </row>
    <row r="98" spans="1:17" ht="15">
      <c r="A98" s="59" t="s">
        <v>452</v>
      </c>
      <c r="B98" s="46" t="s">
        <v>1917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280</v>
      </c>
    </row>
    <row r="99" spans="1:17" ht="15">
      <c r="A99" s="59" t="s">
        <v>467</v>
      </c>
      <c r="B99" s="46" t="s">
        <v>1815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120</v>
      </c>
    </row>
    <row r="100" spans="1:17" ht="15">
      <c r="A100" s="59" t="s">
        <v>509</v>
      </c>
      <c r="B100" s="46" t="s">
        <v>1798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4890</v>
      </c>
    </row>
    <row r="101" spans="1:17" ht="15">
      <c r="A101" s="59" t="s">
        <v>512</v>
      </c>
      <c r="B101" s="46" t="s">
        <v>1804</v>
      </c>
      <c r="C101" s="47">
        <v>18858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827</v>
      </c>
    </row>
    <row r="102" spans="1:17" ht="15">
      <c r="A102" s="59" t="s">
        <v>537</v>
      </c>
      <c r="B102" s="46" t="s">
        <v>1918</v>
      </c>
      <c r="C102" s="27"/>
      <c r="D102" s="27"/>
      <c r="E102" s="27"/>
      <c r="F102" s="27"/>
      <c r="G102" s="47">
        <v>1792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1392</v>
      </c>
    </row>
    <row r="103" spans="1:17" ht="15">
      <c r="A103" s="59" t="s">
        <v>543</v>
      </c>
      <c r="B103" s="46" t="s">
        <v>1919</v>
      </c>
      <c r="C103" s="27"/>
      <c r="D103" s="27"/>
      <c r="E103" s="27"/>
      <c r="F103" s="47">
        <v>133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558</v>
      </c>
      <c r="B104" s="46" t="s">
        <v>1816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450</v>
      </c>
    </row>
    <row r="105" spans="1:17" ht="15">
      <c r="A105" s="59" t="s">
        <v>567</v>
      </c>
      <c r="B105" s="46" t="s">
        <v>1829</v>
      </c>
      <c r="C105" s="47">
        <v>693</v>
      </c>
      <c r="D105" s="27"/>
      <c r="E105" s="27"/>
      <c r="F105" s="27"/>
      <c r="G105" s="47">
        <v>1504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579</v>
      </c>
      <c r="B106" s="46" t="s">
        <v>1808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392</v>
      </c>
    </row>
    <row r="107" spans="1:17" ht="15">
      <c r="A107" s="59" t="s">
        <v>597</v>
      </c>
      <c r="B107" s="46" t="s">
        <v>1817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528</v>
      </c>
    </row>
    <row r="108" spans="1:17" ht="15">
      <c r="A108" s="59" t="s">
        <v>621</v>
      </c>
      <c r="B108" s="46" t="s">
        <v>1805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340</v>
      </c>
    </row>
    <row r="109" spans="1:17" ht="15">
      <c r="A109" s="59" t="s">
        <v>651</v>
      </c>
      <c r="B109" s="46" t="s">
        <v>1920</v>
      </c>
      <c r="C109" s="47">
        <v>36</v>
      </c>
      <c r="D109" s="27"/>
      <c r="E109" s="27"/>
      <c r="F109" s="27"/>
      <c r="G109" s="27"/>
      <c r="H109" s="27"/>
      <c r="I109" s="27"/>
      <c r="J109" s="47">
        <v>38997</v>
      </c>
      <c r="K109" s="27"/>
      <c r="L109" s="27"/>
      <c r="M109" s="27"/>
      <c r="N109" s="27"/>
      <c r="O109" s="27"/>
      <c r="P109" s="27"/>
      <c r="Q109" s="47">
        <v>400</v>
      </c>
    </row>
    <row r="110" spans="1:17" ht="15">
      <c r="A110" s="59" t="s">
        <v>668</v>
      </c>
      <c r="B110" s="46" t="s">
        <v>1820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1250</v>
      </c>
    </row>
    <row r="111" spans="1:17" ht="15">
      <c r="A111" s="59" t="s">
        <v>674</v>
      </c>
      <c r="B111" s="46" t="s">
        <v>1789</v>
      </c>
      <c r="C111" s="47">
        <v>5320</v>
      </c>
      <c r="D111" s="27"/>
      <c r="E111" s="27"/>
      <c r="F111" s="27"/>
      <c r="G111" s="47">
        <v>6882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 t="s">
        <v>677</v>
      </c>
      <c r="B112" s="46" t="s">
        <v>1921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7">
        <v>452</v>
      </c>
      <c r="Q112" s="27"/>
    </row>
    <row r="113" spans="1:17" ht="15">
      <c r="A113" s="59" t="s">
        <v>703</v>
      </c>
      <c r="B113" s="46" t="s">
        <v>1830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728</v>
      </c>
    </row>
    <row r="114" spans="1:17" ht="15">
      <c r="A114" s="59" t="s">
        <v>715</v>
      </c>
      <c r="B114" s="46" t="s">
        <v>1922</v>
      </c>
      <c r="C114" s="27"/>
      <c r="D114" s="27"/>
      <c r="E114" s="27"/>
      <c r="F114" s="47">
        <v>3296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724</v>
      </c>
      <c r="B115" s="46" t="s">
        <v>1923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2</v>
      </c>
    </row>
    <row r="116" spans="1:17" ht="15">
      <c r="A116" s="59" t="s">
        <v>730</v>
      </c>
      <c r="B116" s="46" t="s">
        <v>1924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768</v>
      </c>
    </row>
    <row r="117" spans="1:17" ht="15">
      <c r="A117" s="59" t="s">
        <v>734</v>
      </c>
      <c r="B117" s="46" t="s">
        <v>1925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966</v>
      </c>
    </row>
    <row r="118" spans="1:17" ht="15">
      <c r="A118" s="59" t="s">
        <v>770</v>
      </c>
      <c r="B118" s="46" t="s">
        <v>1926</v>
      </c>
      <c r="C118" s="27"/>
      <c r="D118" s="27"/>
      <c r="E118" s="27"/>
      <c r="F118" s="27"/>
      <c r="G118" s="27"/>
      <c r="H118" s="27"/>
      <c r="I118" s="27"/>
      <c r="J118" s="47">
        <v>2228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776</v>
      </c>
      <c r="B119" s="46" t="s">
        <v>1803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3912</v>
      </c>
    </row>
    <row r="120" spans="1:17" ht="15">
      <c r="A120" s="59" t="s">
        <v>779</v>
      </c>
      <c r="B120" s="46" t="s">
        <v>1852</v>
      </c>
      <c r="C120" s="27"/>
      <c r="D120" s="27"/>
      <c r="E120" s="27"/>
      <c r="F120" s="27"/>
      <c r="G120" s="27"/>
      <c r="H120" s="27"/>
      <c r="I120" s="27"/>
      <c r="J120" s="47">
        <v>22197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794</v>
      </c>
      <c r="B121" s="46" t="s">
        <v>1853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3889</v>
      </c>
      <c r="Q121" s="47">
        <v>1440</v>
      </c>
    </row>
    <row r="122" spans="1:17" ht="15">
      <c r="A122" s="59" t="s">
        <v>797</v>
      </c>
      <c r="B122" s="46" t="s">
        <v>1831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420</v>
      </c>
    </row>
    <row r="123" spans="1:17" ht="15">
      <c r="A123" s="59" t="s">
        <v>803</v>
      </c>
      <c r="B123" s="46" t="s">
        <v>1854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440</v>
      </c>
    </row>
    <row r="124" spans="1:17" ht="15">
      <c r="A124" s="59" t="s">
        <v>809</v>
      </c>
      <c r="B124" s="46" t="s">
        <v>1927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1381</v>
      </c>
    </row>
    <row r="125" spans="1:17" ht="15">
      <c r="A125" s="59" t="s">
        <v>812</v>
      </c>
      <c r="B125" s="46" t="s">
        <v>1928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4000</v>
      </c>
    </row>
    <row r="126" spans="1:17" ht="15">
      <c r="A126" s="59" t="s">
        <v>832</v>
      </c>
      <c r="B126" s="46" t="s">
        <v>1929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1620</v>
      </c>
    </row>
    <row r="127" spans="1:17" ht="15">
      <c r="A127" s="59" t="s">
        <v>835</v>
      </c>
      <c r="B127" s="46" t="s">
        <v>1930</v>
      </c>
      <c r="C127" s="47">
        <v>6820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2520</v>
      </c>
    </row>
    <row r="128" spans="1:17" ht="15">
      <c r="A128" s="59" t="s">
        <v>844</v>
      </c>
      <c r="B128" s="46" t="s">
        <v>1795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3578</v>
      </c>
    </row>
    <row r="129" spans="1:17" ht="15">
      <c r="A129" s="59" t="s">
        <v>853</v>
      </c>
      <c r="B129" s="46" t="s">
        <v>1796</v>
      </c>
      <c r="C129" s="27"/>
      <c r="D129" s="27"/>
      <c r="E129" s="27"/>
      <c r="F129" s="27"/>
      <c r="G129" s="27"/>
      <c r="H129" s="27"/>
      <c r="I129" s="27"/>
      <c r="J129" s="47">
        <v>1</v>
      </c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883</v>
      </c>
      <c r="B130" s="46" t="s">
        <v>1931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157</v>
      </c>
    </row>
    <row r="131" spans="1:17" ht="15">
      <c r="A131" s="59" t="s">
        <v>897</v>
      </c>
      <c r="B131" s="46" t="s">
        <v>1932</v>
      </c>
      <c r="C131" s="27"/>
      <c r="D131" s="27"/>
      <c r="E131" s="27"/>
      <c r="F131" s="27"/>
      <c r="G131" s="27"/>
      <c r="H131" s="27"/>
      <c r="I131" s="27"/>
      <c r="J131" s="47">
        <v>133167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902</v>
      </c>
      <c r="B132" s="46" t="s">
        <v>1855</v>
      </c>
      <c r="C132" s="47">
        <v>6000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905</v>
      </c>
      <c r="B133" s="46" t="s">
        <v>1933</v>
      </c>
      <c r="C133" s="27"/>
      <c r="D133" s="27"/>
      <c r="E133" s="27"/>
      <c r="F133" s="27"/>
      <c r="G133" s="27"/>
      <c r="H133" s="27"/>
      <c r="I133" s="27"/>
      <c r="J133" s="47">
        <v>1891</v>
      </c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924</v>
      </c>
      <c r="B134" s="46" t="s">
        <v>1934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168</v>
      </c>
    </row>
    <row r="135" spans="1:17" ht="15">
      <c r="A135" s="59" t="s">
        <v>930</v>
      </c>
      <c r="B135" s="46" t="s">
        <v>1832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720</v>
      </c>
    </row>
    <row r="136" spans="1:17" ht="15">
      <c r="A136" s="59" t="s">
        <v>960</v>
      </c>
      <c r="B136" s="46" t="s">
        <v>1935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7">
        <v>1</v>
      </c>
      <c r="M136" s="27"/>
      <c r="N136" s="27"/>
      <c r="O136" s="27"/>
      <c r="P136" s="27"/>
      <c r="Q136" s="27"/>
    </row>
    <row r="137" spans="1:17" ht="15">
      <c r="A137" s="59" t="s">
        <v>972</v>
      </c>
      <c r="B137" s="46" t="s">
        <v>1856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160</v>
      </c>
    </row>
    <row r="138" spans="1:17" ht="15">
      <c r="A138" s="59" t="s">
        <v>985</v>
      </c>
      <c r="B138" s="46" t="s">
        <v>1790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4600</v>
      </c>
    </row>
    <row r="139" spans="1:17" ht="15">
      <c r="A139" s="59" t="s">
        <v>997</v>
      </c>
      <c r="B139" s="46" t="s">
        <v>1821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1086220</v>
      </c>
      <c r="Q139" s="47">
        <v>1360</v>
      </c>
    </row>
    <row r="140" spans="1:17" ht="15">
      <c r="A140" s="59" t="s">
        <v>1012</v>
      </c>
      <c r="B140" s="46" t="s">
        <v>1799</v>
      </c>
      <c r="C140" s="47">
        <v>1751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7">
        <v>150040</v>
      </c>
      <c r="Q140" s="27"/>
    </row>
    <row r="141" spans="1:17" ht="15">
      <c r="A141" s="59" t="s">
        <v>1018</v>
      </c>
      <c r="B141" s="46" t="s">
        <v>1857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192</v>
      </c>
    </row>
    <row r="142" spans="1:17" ht="15">
      <c r="A142" s="59" t="s">
        <v>1030</v>
      </c>
      <c r="B142" s="46" t="s">
        <v>1936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>
        <v>140</v>
      </c>
      <c r="Q142" s="27"/>
    </row>
    <row r="143" spans="1:17" ht="15">
      <c r="A143" s="59" t="s">
        <v>1033</v>
      </c>
      <c r="B143" s="46" t="s">
        <v>1937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216</v>
      </c>
    </row>
    <row r="144" spans="1:17" ht="15">
      <c r="A144" s="59" t="s">
        <v>1041</v>
      </c>
      <c r="B144" s="46" t="s">
        <v>1818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220</v>
      </c>
    </row>
    <row r="145" spans="1:17" ht="15">
      <c r="A145" s="59" t="s">
        <v>1056</v>
      </c>
      <c r="B145" s="46" t="s">
        <v>1796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769</v>
      </c>
    </row>
    <row r="146" spans="1:17" ht="15">
      <c r="A146" s="59" t="s">
        <v>1059</v>
      </c>
      <c r="B146" s="46" t="s">
        <v>1938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47">
        <v>69</v>
      </c>
      <c r="Q146" s="27"/>
    </row>
    <row r="147" spans="1:17" ht="15">
      <c r="A147" s="59" t="s">
        <v>1062</v>
      </c>
      <c r="B147" s="46" t="s">
        <v>1822</v>
      </c>
      <c r="C147" s="47">
        <v>5800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">
      <c r="A148" s="59" t="s">
        <v>1070</v>
      </c>
      <c r="B148" s="46" t="s">
        <v>1939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</v>
      </c>
    </row>
    <row r="149" spans="1:17" ht="15">
      <c r="A149" s="59" t="s">
        <v>1075</v>
      </c>
      <c r="B149" s="46" t="s">
        <v>1834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160</v>
      </c>
    </row>
    <row r="150" spans="1:17" ht="15">
      <c r="A150" s="59" t="s">
        <v>1084</v>
      </c>
      <c r="B150" s="46" t="s">
        <v>1858</v>
      </c>
      <c r="C150" s="27"/>
      <c r="D150" s="27"/>
      <c r="E150" s="27"/>
      <c r="F150" s="27"/>
      <c r="G150" s="27"/>
      <c r="H150" s="27"/>
      <c r="I150" s="27"/>
      <c r="J150" s="47">
        <v>1824</v>
      </c>
      <c r="K150" s="27"/>
      <c r="L150" s="27"/>
      <c r="M150" s="27"/>
      <c r="N150" s="27"/>
      <c r="O150" s="27"/>
      <c r="P150" s="47">
        <v>149215</v>
      </c>
      <c r="Q150" s="27"/>
    </row>
    <row r="151" spans="1:17" ht="15">
      <c r="A151" s="59" t="s">
        <v>1099</v>
      </c>
      <c r="B151" s="46" t="s">
        <v>1802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1064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1991</v>
      </c>
      <c r="D6" s="47">
        <v>1387</v>
      </c>
      <c r="E6" s="47">
        <v>604</v>
      </c>
      <c r="F6" s="47">
        <v>16570</v>
      </c>
      <c r="G6" s="47">
        <v>15966</v>
      </c>
      <c r="H6" s="47">
        <v>604</v>
      </c>
    </row>
    <row r="7" spans="1:8" ht="15">
      <c r="A7" s="53">
        <v>2</v>
      </c>
      <c r="B7" s="46" t="s">
        <v>1745</v>
      </c>
      <c r="C7" s="47">
        <v>0</v>
      </c>
      <c r="D7" s="47">
        <v>0</v>
      </c>
      <c r="E7" s="47">
        <v>0</v>
      </c>
      <c r="F7" s="47">
        <v>46337</v>
      </c>
      <c r="G7" s="47">
        <v>3488</v>
      </c>
      <c r="H7" s="47">
        <v>42849</v>
      </c>
    </row>
    <row r="8" spans="1:8" ht="15">
      <c r="A8" s="53">
        <v>3</v>
      </c>
      <c r="B8" s="46" t="s">
        <v>1388</v>
      </c>
      <c r="C8" s="47">
        <v>172</v>
      </c>
      <c r="D8" s="27">
        <v>0</v>
      </c>
      <c r="E8" s="47">
        <v>172</v>
      </c>
      <c r="F8" s="47">
        <v>6125</v>
      </c>
      <c r="G8" s="47">
        <v>5190</v>
      </c>
      <c r="H8" s="47">
        <v>935</v>
      </c>
    </row>
    <row r="9" spans="1:8" ht="15">
      <c r="A9" s="53">
        <v>4</v>
      </c>
      <c r="B9" s="46" t="s">
        <v>1777</v>
      </c>
      <c r="C9" s="47">
        <v>80384</v>
      </c>
      <c r="D9" s="47">
        <v>80384</v>
      </c>
      <c r="E9" s="27">
        <v>0</v>
      </c>
      <c r="F9" s="47">
        <v>92921</v>
      </c>
      <c r="G9" s="47">
        <v>88422</v>
      </c>
      <c r="H9" s="47">
        <v>4499</v>
      </c>
    </row>
    <row r="10" spans="1:8" ht="15">
      <c r="A10" s="53">
        <v>5</v>
      </c>
      <c r="B10" s="46" t="s">
        <v>1746</v>
      </c>
      <c r="C10" s="47">
        <v>720</v>
      </c>
      <c r="D10" s="27">
        <v>0</v>
      </c>
      <c r="E10" s="47">
        <v>720</v>
      </c>
      <c r="F10" s="47">
        <v>720</v>
      </c>
      <c r="G10" s="47">
        <v>0</v>
      </c>
      <c r="H10" s="47">
        <v>720</v>
      </c>
    </row>
    <row r="11" spans="1:8" ht="15">
      <c r="A11" s="53">
        <v>6</v>
      </c>
      <c r="B11" s="46" t="s">
        <v>1668</v>
      </c>
      <c r="C11" s="47">
        <v>2880</v>
      </c>
      <c r="D11" s="47">
        <v>2880</v>
      </c>
      <c r="E11" s="47">
        <v>0</v>
      </c>
      <c r="F11" s="47">
        <v>2880</v>
      </c>
      <c r="G11" s="47">
        <v>2880</v>
      </c>
      <c r="H11" s="47">
        <v>0</v>
      </c>
    </row>
    <row r="12" spans="1:8" ht="15">
      <c r="A12" s="53">
        <v>7</v>
      </c>
      <c r="B12" s="46" t="s">
        <v>1747</v>
      </c>
      <c r="C12" s="47">
        <v>20179</v>
      </c>
      <c r="D12" s="27">
        <v>0</v>
      </c>
      <c r="E12" s="47">
        <v>20179</v>
      </c>
      <c r="F12" s="47">
        <v>20179</v>
      </c>
      <c r="G12" s="47">
        <v>0</v>
      </c>
      <c r="H12" s="47">
        <v>20179</v>
      </c>
    </row>
    <row r="13" spans="1:8" ht="15">
      <c r="A13" s="53">
        <v>8</v>
      </c>
      <c r="B13" s="46" t="s">
        <v>1778</v>
      </c>
      <c r="C13" s="47">
        <v>8700</v>
      </c>
      <c r="D13" s="47">
        <v>8700</v>
      </c>
      <c r="E13" s="27">
        <v>0</v>
      </c>
      <c r="F13" s="47">
        <v>17273</v>
      </c>
      <c r="G13" s="47">
        <v>17037</v>
      </c>
      <c r="H13" s="47">
        <v>236</v>
      </c>
    </row>
    <row r="14" spans="1:8" ht="15">
      <c r="A14" s="53">
        <v>9</v>
      </c>
      <c r="B14" s="46" t="s">
        <v>1779</v>
      </c>
      <c r="C14" s="47">
        <v>6131</v>
      </c>
      <c r="D14" s="47">
        <v>2796</v>
      </c>
      <c r="E14" s="47">
        <v>3335</v>
      </c>
      <c r="F14" s="47">
        <v>6131</v>
      </c>
      <c r="G14" s="47">
        <v>2796</v>
      </c>
      <c r="H14" s="47">
        <v>3335</v>
      </c>
    </row>
    <row r="15" spans="1:8" ht="15">
      <c r="A15" s="53">
        <v>10</v>
      </c>
      <c r="B15" s="46" t="s">
        <v>172</v>
      </c>
      <c r="C15" s="47">
        <v>1879</v>
      </c>
      <c r="D15" s="47">
        <v>240</v>
      </c>
      <c r="E15" s="47">
        <v>1639</v>
      </c>
      <c r="F15" s="47">
        <v>42815</v>
      </c>
      <c r="G15" s="47">
        <v>41176</v>
      </c>
      <c r="H15" s="47">
        <v>1639</v>
      </c>
    </row>
    <row r="16" spans="1:8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3538</v>
      </c>
      <c r="G16" s="47">
        <v>0</v>
      </c>
      <c r="H16" s="47">
        <v>3538</v>
      </c>
    </row>
    <row r="17" spans="1:8" ht="15">
      <c r="A17" s="53">
        <v>12</v>
      </c>
      <c r="B17" s="46" t="s">
        <v>1749</v>
      </c>
      <c r="C17" s="47">
        <v>4745</v>
      </c>
      <c r="D17" s="47">
        <v>4563</v>
      </c>
      <c r="E17" s="47">
        <v>182</v>
      </c>
      <c r="F17" s="47">
        <v>74377</v>
      </c>
      <c r="G17" s="47">
        <v>11753</v>
      </c>
      <c r="H17" s="47">
        <v>62624</v>
      </c>
    </row>
    <row r="18" spans="1:8" ht="15">
      <c r="A18" s="53">
        <v>13</v>
      </c>
      <c r="B18" s="46" t="s">
        <v>1750</v>
      </c>
      <c r="C18" s="47">
        <v>18858</v>
      </c>
      <c r="D18" s="47">
        <v>18858</v>
      </c>
      <c r="E18" s="47">
        <v>0</v>
      </c>
      <c r="F18" s="47">
        <v>49098</v>
      </c>
      <c r="G18" s="47">
        <v>24213</v>
      </c>
      <c r="H18" s="47">
        <v>24885</v>
      </c>
    </row>
    <row r="19" spans="1:8" ht="15">
      <c r="A19" s="53">
        <v>14</v>
      </c>
      <c r="B19" s="46" t="s">
        <v>1751</v>
      </c>
      <c r="C19" s="47">
        <v>693</v>
      </c>
      <c r="D19" s="47">
        <v>0</v>
      </c>
      <c r="E19" s="47">
        <v>693</v>
      </c>
      <c r="F19" s="47">
        <v>45302</v>
      </c>
      <c r="G19" s="47">
        <v>44609</v>
      </c>
      <c r="H19" s="47">
        <v>693</v>
      </c>
    </row>
    <row r="20" spans="1:8" ht="15">
      <c r="A20" s="53">
        <v>15</v>
      </c>
      <c r="B20" s="46" t="s">
        <v>1780</v>
      </c>
      <c r="C20" s="47">
        <v>5356</v>
      </c>
      <c r="D20" s="47">
        <v>5356</v>
      </c>
      <c r="E20" s="47">
        <v>0</v>
      </c>
      <c r="F20" s="47">
        <v>36485</v>
      </c>
      <c r="G20" s="47">
        <v>36485</v>
      </c>
      <c r="H20" s="47">
        <v>0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3455</v>
      </c>
      <c r="G21" s="47">
        <v>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12820</v>
      </c>
      <c r="D23" s="47">
        <v>6000</v>
      </c>
      <c r="E23" s="47">
        <v>6820</v>
      </c>
      <c r="F23" s="47">
        <v>66131</v>
      </c>
      <c r="G23" s="47">
        <v>59311</v>
      </c>
      <c r="H23" s="47">
        <v>6820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1753</v>
      </c>
      <c r="C25" s="47">
        <v>1751</v>
      </c>
      <c r="D25" s="47">
        <v>0</v>
      </c>
      <c r="E25" s="47">
        <v>1751</v>
      </c>
      <c r="F25" s="47">
        <v>98040</v>
      </c>
      <c r="G25" s="47">
        <v>90400</v>
      </c>
      <c r="H25" s="47">
        <v>7640</v>
      </c>
    </row>
    <row r="26" spans="1:8" ht="15">
      <c r="A26" s="53">
        <v>21</v>
      </c>
      <c r="B26" s="46" t="s">
        <v>1053</v>
      </c>
      <c r="C26" s="47">
        <v>5800</v>
      </c>
      <c r="D26" s="47">
        <v>0</v>
      </c>
      <c r="E26" s="47">
        <v>5800</v>
      </c>
      <c r="F26" s="47">
        <v>5800</v>
      </c>
      <c r="G26" s="47">
        <v>0</v>
      </c>
      <c r="H26" s="47">
        <v>5800</v>
      </c>
    </row>
    <row r="27" spans="1:8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227827</v>
      </c>
      <c r="G27" s="47">
        <v>125204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173059</v>
      </c>
      <c r="D28" s="47">
        <f t="shared" si="0"/>
        <v>131164</v>
      </c>
      <c r="E28" s="26">
        <f t="shared" si="0"/>
        <v>41895</v>
      </c>
      <c r="F28" s="26">
        <f t="shared" si="0"/>
        <v>862004</v>
      </c>
      <c r="G28" s="26">
        <f t="shared" si="0"/>
        <v>568930</v>
      </c>
      <c r="H28" s="26">
        <f t="shared" si="0"/>
        <v>293074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6816</v>
      </c>
      <c r="D37" s="47">
        <v>6816</v>
      </c>
      <c r="E37" s="27">
        <v>0</v>
      </c>
      <c r="F37" s="47">
        <v>25716</v>
      </c>
      <c r="G37" s="47">
        <v>25716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1932</v>
      </c>
      <c r="D38" s="27">
        <v>0</v>
      </c>
      <c r="E38" s="47">
        <v>1932</v>
      </c>
      <c r="F38" s="47">
        <v>32087</v>
      </c>
      <c r="G38" s="47">
        <v>30155</v>
      </c>
      <c r="H38" s="47">
        <v>1932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0</v>
      </c>
      <c r="D39" s="27">
        <v>0</v>
      </c>
      <c r="E39" s="47">
        <v>0</v>
      </c>
      <c r="F39" s="47">
        <v>17240</v>
      </c>
      <c r="G39" s="47">
        <v>17240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0</v>
      </c>
      <c r="D40" s="27">
        <v>0</v>
      </c>
      <c r="E40" s="47">
        <v>0</v>
      </c>
      <c r="F40" s="47">
        <v>10327</v>
      </c>
      <c r="G40" s="47">
        <v>10327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2400</v>
      </c>
      <c r="D41" s="27">
        <v>0</v>
      </c>
      <c r="E41" s="47">
        <v>2400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27">
        <v>0</v>
      </c>
      <c r="E42" s="47">
        <v>0</v>
      </c>
      <c r="F42" s="47">
        <v>0</v>
      </c>
      <c r="G42" s="4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27">
        <v>0</v>
      </c>
      <c r="E43" s="47">
        <v>0</v>
      </c>
      <c r="F43" s="47">
        <v>0</v>
      </c>
      <c r="G43" s="4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0</v>
      </c>
      <c r="D44" s="27">
        <v>0</v>
      </c>
      <c r="E44" s="47">
        <v>0</v>
      </c>
      <c r="F44" s="47">
        <v>540</v>
      </c>
      <c r="G44" s="47">
        <v>0</v>
      </c>
      <c r="H44" s="47">
        <v>540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27">
        <v>0</v>
      </c>
      <c r="E45" s="4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27">
        <v>0</v>
      </c>
      <c r="E46" s="4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17594</v>
      </c>
      <c r="D47" s="27">
        <v>0</v>
      </c>
      <c r="E47" s="47">
        <v>17594</v>
      </c>
      <c r="F47" s="47">
        <v>20328</v>
      </c>
      <c r="G47" s="47">
        <v>0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0</v>
      </c>
      <c r="D48" s="27">
        <v>0</v>
      </c>
      <c r="E48" s="47">
        <v>0</v>
      </c>
      <c r="F48" s="47">
        <v>5496</v>
      </c>
      <c r="G48" s="47">
        <v>5496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9188</v>
      </c>
      <c r="D49" s="47">
        <v>9188</v>
      </c>
      <c r="E49" s="47">
        <v>0</v>
      </c>
      <c r="F49" s="47">
        <v>32539</v>
      </c>
      <c r="G49" s="47">
        <v>30385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0</v>
      </c>
      <c r="D50" s="27">
        <v>0</v>
      </c>
      <c r="E50" s="47">
        <v>0</v>
      </c>
      <c r="F50" s="47">
        <v>3700</v>
      </c>
      <c r="G50" s="47">
        <v>3700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0</v>
      </c>
      <c r="D51" s="27">
        <v>0</v>
      </c>
      <c r="E51" s="47">
        <v>0</v>
      </c>
      <c r="F51" s="47">
        <v>85430</v>
      </c>
      <c r="G51" s="47">
        <v>85430</v>
      </c>
      <c r="H51" s="4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27">
        <v>0</v>
      </c>
      <c r="E52" s="4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27">
        <v>0</v>
      </c>
      <c r="E53" s="4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2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47">
        <v>0</v>
      </c>
      <c r="D55" s="2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27">
        <v>0</v>
      </c>
      <c r="E56" s="47">
        <v>0</v>
      </c>
      <c r="F56" s="47">
        <v>8216</v>
      </c>
      <c r="G56" s="47">
        <v>0</v>
      </c>
      <c r="H56" s="47">
        <v>8216</v>
      </c>
    </row>
    <row r="57" spans="1:8" ht="15">
      <c r="A57" s="53">
        <v>21</v>
      </c>
      <c r="B57" s="46" t="s">
        <v>1053</v>
      </c>
      <c r="C57" s="47">
        <v>0</v>
      </c>
      <c r="D57" s="27">
        <v>0</v>
      </c>
      <c r="E57" s="4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47">
        <v>0</v>
      </c>
      <c r="D58" s="27">
        <v>0</v>
      </c>
      <c r="E58" s="4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37930</v>
      </c>
      <c r="D59" s="26">
        <f t="shared" si="1"/>
        <v>16004</v>
      </c>
      <c r="E59" s="26">
        <f t="shared" si="1"/>
        <v>21926</v>
      </c>
      <c r="F59" s="26">
        <f t="shared" si="1"/>
        <v>256790</v>
      </c>
      <c r="G59" s="26">
        <f t="shared" si="1"/>
        <v>220519</v>
      </c>
      <c r="H59" s="26">
        <f t="shared" si="1"/>
        <v>36271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1943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5/8/17</v>
      </c>
      <c r="K2" s="109"/>
      <c r="L2" s="110" t="str">
        <f>A1</f>
        <v>Retail square feet certified, January-March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5/8/17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3" t="str">
        <f>certoff!B4</f>
        <v>March</v>
      </c>
      <c r="C4" s="163"/>
      <c r="D4" s="163"/>
      <c r="E4" s="163" t="str">
        <f>certoff!E4</f>
        <v>Year-to-Date</v>
      </c>
      <c r="F4" s="163"/>
      <c r="G4" s="163"/>
      <c r="K4" s="131"/>
      <c r="L4" s="132"/>
      <c r="M4" s="133"/>
      <c r="N4" s="134" t="str">
        <f>B4</f>
        <v>March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47">
        <v>6816</v>
      </c>
      <c r="C7" s="47">
        <v>6816</v>
      </c>
      <c r="D7" s="27">
        <v>0</v>
      </c>
      <c r="E7" s="47">
        <v>25716</v>
      </c>
      <c r="F7" s="47">
        <v>25716</v>
      </c>
      <c r="G7" s="27">
        <v>0</v>
      </c>
      <c r="K7" s="116"/>
      <c r="L7" s="141" t="s">
        <v>1110</v>
      </c>
      <c r="M7" s="142">
        <f aca="true" t="shared" si="0" ref="M7:M28">B7</f>
        <v>6816</v>
      </c>
      <c r="N7" s="142">
        <f aca="true" t="shared" si="1" ref="N7:N28">C7</f>
        <v>6816</v>
      </c>
      <c r="O7" s="142">
        <f aca="true" t="shared" si="2" ref="O7:O28">D7</f>
        <v>0</v>
      </c>
      <c r="P7" s="143"/>
      <c r="Q7" s="142">
        <f aca="true" t="shared" si="3" ref="Q7:Q28">E7</f>
        <v>25716</v>
      </c>
      <c r="R7" s="142">
        <f aca="true" t="shared" si="4" ref="R7:R28">F7</f>
        <v>25716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47">
        <v>1932</v>
      </c>
      <c r="C8" s="27">
        <v>0</v>
      </c>
      <c r="D8" s="47">
        <v>1932</v>
      </c>
      <c r="E8" s="47">
        <v>32087</v>
      </c>
      <c r="F8" s="47">
        <v>30155</v>
      </c>
      <c r="G8" s="47">
        <v>1932</v>
      </c>
      <c r="K8" s="116"/>
      <c r="L8" s="123" t="s">
        <v>1177</v>
      </c>
      <c r="M8" s="64">
        <f t="shared" si="0"/>
        <v>1932</v>
      </c>
      <c r="N8" s="64">
        <f t="shared" si="1"/>
        <v>0</v>
      </c>
      <c r="O8" s="64">
        <f t="shared" si="2"/>
        <v>1932</v>
      </c>
      <c r="P8" s="83"/>
      <c r="Q8" s="64">
        <f t="shared" si="3"/>
        <v>32087</v>
      </c>
      <c r="R8" s="64">
        <f t="shared" si="4"/>
        <v>30155</v>
      </c>
      <c r="S8" s="64">
        <f t="shared" si="5"/>
        <v>1932</v>
      </c>
      <c r="T8" s="120"/>
    </row>
    <row r="9" spans="1:20" ht="15">
      <c r="A9" s="25" t="s">
        <v>1388</v>
      </c>
      <c r="B9" s="47">
        <v>0</v>
      </c>
      <c r="C9" s="27">
        <v>0</v>
      </c>
      <c r="D9" s="47">
        <v>0</v>
      </c>
      <c r="E9" s="47">
        <v>17240</v>
      </c>
      <c r="F9" s="47">
        <v>17240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17240</v>
      </c>
      <c r="R9" s="64">
        <f t="shared" si="4"/>
        <v>17240</v>
      </c>
      <c r="S9" s="64">
        <f t="shared" si="5"/>
        <v>0</v>
      </c>
      <c r="T9" s="120"/>
    </row>
    <row r="10" spans="1:20" ht="15">
      <c r="A10" s="25" t="s">
        <v>1507</v>
      </c>
      <c r="B10" s="47">
        <v>0</v>
      </c>
      <c r="C10" s="27">
        <v>0</v>
      </c>
      <c r="D10" s="47">
        <v>0</v>
      </c>
      <c r="E10" s="47">
        <v>10327</v>
      </c>
      <c r="F10" s="47">
        <v>10327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10327</v>
      </c>
      <c r="R10" s="64">
        <f t="shared" si="4"/>
        <v>10327</v>
      </c>
      <c r="S10" s="64">
        <f t="shared" si="5"/>
        <v>0</v>
      </c>
      <c r="T10" s="120"/>
    </row>
    <row r="11" spans="1:20" ht="15">
      <c r="A11" s="25" t="s">
        <v>1619</v>
      </c>
      <c r="B11" s="47">
        <v>2400</v>
      </c>
      <c r="C11" s="27">
        <v>0</v>
      </c>
      <c r="D11" s="47">
        <v>2400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2400</v>
      </c>
      <c r="N11" s="64">
        <f t="shared" si="1"/>
        <v>0</v>
      </c>
      <c r="O11" s="64">
        <f t="shared" si="2"/>
        <v>2400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47">
        <v>0</v>
      </c>
      <c r="C12" s="27">
        <v>0</v>
      </c>
      <c r="D12" s="47">
        <v>0</v>
      </c>
      <c r="E12" s="47">
        <v>0</v>
      </c>
      <c r="F12" s="4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47">
        <v>0</v>
      </c>
      <c r="C13" s="27">
        <v>0</v>
      </c>
      <c r="D13" s="47">
        <v>0</v>
      </c>
      <c r="E13" s="47">
        <v>0</v>
      </c>
      <c r="F13" s="47">
        <v>0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20"/>
    </row>
    <row r="14" spans="1:20" ht="15">
      <c r="A14" s="25" t="s">
        <v>65</v>
      </c>
      <c r="B14" s="47">
        <v>0</v>
      </c>
      <c r="C14" s="27">
        <v>0</v>
      </c>
      <c r="D14" s="47">
        <v>0</v>
      </c>
      <c r="E14" s="47">
        <v>540</v>
      </c>
      <c r="F14" s="47">
        <v>0</v>
      </c>
      <c r="G14" s="47">
        <v>540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540</v>
      </c>
      <c r="R14" s="64">
        <f t="shared" si="4"/>
        <v>0</v>
      </c>
      <c r="S14" s="64">
        <f t="shared" si="5"/>
        <v>540</v>
      </c>
      <c r="T14" s="120"/>
    </row>
    <row r="15" spans="1:20" ht="15">
      <c r="A15" s="25" t="s">
        <v>135</v>
      </c>
      <c r="B15" s="47">
        <v>0</v>
      </c>
      <c r="C15" s="27">
        <v>0</v>
      </c>
      <c r="D15" s="4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27">
        <v>0</v>
      </c>
      <c r="D16" s="4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17594</v>
      </c>
      <c r="C17" s="27">
        <v>0</v>
      </c>
      <c r="D17" s="47">
        <v>17594</v>
      </c>
      <c r="E17" s="47">
        <v>20328</v>
      </c>
      <c r="F17" s="47">
        <v>0</v>
      </c>
      <c r="G17" s="47">
        <v>20328</v>
      </c>
      <c r="K17" s="116"/>
      <c r="L17" s="123" t="s">
        <v>250</v>
      </c>
      <c r="M17" s="64">
        <f t="shared" si="0"/>
        <v>17594</v>
      </c>
      <c r="N17" s="64">
        <f t="shared" si="1"/>
        <v>0</v>
      </c>
      <c r="O17" s="64">
        <f t="shared" si="2"/>
        <v>17594</v>
      </c>
      <c r="P17" s="83"/>
      <c r="Q17" s="64">
        <f t="shared" si="3"/>
        <v>20328</v>
      </c>
      <c r="R17" s="64">
        <f t="shared" si="4"/>
        <v>0</v>
      </c>
      <c r="S17" s="64">
        <f t="shared" si="5"/>
        <v>20328</v>
      </c>
      <c r="T17" s="120"/>
    </row>
    <row r="18" spans="1:20" ht="15">
      <c r="A18" s="25" t="s">
        <v>283</v>
      </c>
      <c r="B18" s="47">
        <v>0</v>
      </c>
      <c r="C18" s="27">
        <v>0</v>
      </c>
      <c r="D18" s="47">
        <v>0</v>
      </c>
      <c r="E18" s="47">
        <v>5496</v>
      </c>
      <c r="F18" s="47">
        <v>5496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5496</v>
      </c>
      <c r="R18" s="64">
        <f t="shared" si="4"/>
        <v>5496</v>
      </c>
      <c r="S18" s="64">
        <f t="shared" si="5"/>
        <v>0</v>
      </c>
      <c r="T18" s="120"/>
    </row>
    <row r="19" spans="1:20" ht="15">
      <c r="A19" s="25" t="s">
        <v>357</v>
      </c>
      <c r="B19" s="47">
        <v>9188</v>
      </c>
      <c r="C19" s="47">
        <v>9188</v>
      </c>
      <c r="D19" s="47">
        <v>0</v>
      </c>
      <c r="E19" s="47">
        <v>32539</v>
      </c>
      <c r="F19" s="47">
        <v>30385</v>
      </c>
      <c r="G19" s="47">
        <v>2154</v>
      </c>
      <c r="K19" s="116"/>
      <c r="L19" s="123" t="s">
        <v>357</v>
      </c>
      <c r="M19" s="64">
        <f t="shared" si="0"/>
        <v>9188</v>
      </c>
      <c r="N19" s="64">
        <f t="shared" si="1"/>
        <v>9188</v>
      </c>
      <c r="O19" s="64">
        <f t="shared" si="2"/>
        <v>0</v>
      </c>
      <c r="P19" s="83"/>
      <c r="Q19" s="64">
        <f t="shared" si="3"/>
        <v>32539</v>
      </c>
      <c r="R19" s="64">
        <f t="shared" si="4"/>
        <v>30385</v>
      </c>
      <c r="S19" s="64">
        <f t="shared" si="5"/>
        <v>2154</v>
      </c>
      <c r="T19" s="120"/>
    </row>
    <row r="20" spans="1:20" ht="15">
      <c r="A20" s="25" t="s">
        <v>517</v>
      </c>
      <c r="B20" s="47">
        <v>0</v>
      </c>
      <c r="C20" s="27">
        <v>0</v>
      </c>
      <c r="D20" s="47">
        <v>0</v>
      </c>
      <c r="E20" s="47">
        <v>3700</v>
      </c>
      <c r="F20" s="47">
        <v>3700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47">
        <v>0</v>
      </c>
      <c r="C21" s="27">
        <v>0</v>
      </c>
      <c r="D21" s="47">
        <v>0</v>
      </c>
      <c r="E21" s="47">
        <v>85430</v>
      </c>
      <c r="F21" s="47">
        <v>85430</v>
      </c>
      <c r="G21" s="47">
        <v>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85430</v>
      </c>
      <c r="R21" s="64">
        <f t="shared" si="4"/>
        <v>85430</v>
      </c>
      <c r="S21" s="64">
        <f t="shared" si="5"/>
        <v>0</v>
      </c>
      <c r="T21" s="120"/>
    </row>
    <row r="22" spans="1:20" ht="15">
      <c r="A22" s="25" t="s">
        <v>732</v>
      </c>
      <c r="B22" s="47">
        <v>0</v>
      </c>
      <c r="C22" s="27">
        <v>0</v>
      </c>
      <c r="D22" s="4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27">
        <v>0</v>
      </c>
      <c r="D23" s="4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0</v>
      </c>
      <c r="C24" s="27">
        <v>0</v>
      </c>
      <c r="D24" s="47">
        <v>0</v>
      </c>
      <c r="E24" s="47">
        <v>0</v>
      </c>
      <c r="F24" s="47">
        <v>0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47">
        <v>0</v>
      </c>
      <c r="C25" s="27">
        <v>0</v>
      </c>
      <c r="D25" s="4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27">
        <v>0</v>
      </c>
      <c r="D26" s="47">
        <v>0</v>
      </c>
      <c r="E26" s="47">
        <v>8216</v>
      </c>
      <c r="F26" s="47">
        <v>0</v>
      </c>
      <c r="G26" s="47">
        <v>8216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8216</v>
      </c>
      <c r="R26" s="64">
        <f t="shared" si="4"/>
        <v>0</v>
      </c>
      <c r="S26" s="64">
        <f t="shared" si="5"/>
        <v>8216</v>
      </c>
      <c r="T26" s="120"/>
    </row>
    <row r="27" spans="1:20" ht="15">
      <c r="A27" s="25" t="s">
        <v>1053</v>
      </c>
      <c r="B27" s="47">
        <v>0</v>
      </c>
      <c r="C27" s="27">
        <v>0</v>
      </c>
      <c r="D27" s="4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47">
        <v>0</v>
      </c>
      <c r="C28" s="27">
        <v>0</v>
      </c>
      <c r="D28" s="4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37930</v>
      </c>
      <c r="C29" s="26">
        <f t="shared" si="6"/>
        <v>16004</v>
      </c>
      <c r="D29" s="26">
        <f t="shared" si="6"/>
        <v>21926</v>
      </c>
      <c r="E29" s="26">
        <f t="shared" si="6"/>
        <v>256790</v>
      </c>
      <c r="F29" s="26">
        <f t="shared" si="6"/>
        <v>220519</v>
      </c>
      <c r="G29" s="26">
        <f t="shared" si="6"/>
        <v>36271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37930</v>
      </c>
      <c r="N30" s="154">
        <f>SUM(N7:N28)</f>
        <v>16004</v>
      </c>
      <c r="O30" s="154">
        <f>SUM(O7:O28)</f>
        <v>21926</v>
      </c>
      <c r="P30" s="155"/>
      <c r="Q30" s="154">
        <f>SUM(Q7:Q28)</f>
        <v>256790</v>
      </c>
      <c r="R30" s="154">
        <f>SUM(R7:R28)</f>
        <v>220519</v>
      </c>
      <c r="S30" s="154">
        <f>SUM(S7:S28)</f>
        <v>36271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1942</v>
      </c>
      <c r="M32" s="124">
        <v>192572</v>
      </c>
      <c r="N32" s="124">
        <v>188985</v>
      </c>
      <c r="O32" s="124">
        <v>3587</v>
      </c>
      <c r="P32" s="125"/>
      <c r="Q32" s="126">
        <v>508818</v>
      </c>
      <c r="R32" s="126">
        <v>478624</v>
      </c>
      <c r="S32" s="126">
        <v>30194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1940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5/8/17</v>
      </c>
      <c r="K2" s="91"/>
      <c r="L2" s="92" t="str">
        <f>A1</f>
        <v>Office square feet certified,  January-March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5/8/17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1941</v>
      </c>
      <c r="C4" s="163"/>
      <c r="D4" s="163"/>
      <c r="E4" s="163" t="s">
        <v>1767</v>
      </c>
      <c r="F4" s="163"/>
      <c r="G4" s="163"/>
      <c r="K4" s="98"/>
      <c r="L4" s="72"/>
      <c r="M4" s="73"/>
      <c r="N4" s="74" t="str">
        <f>B4</f>
        <v>March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1786</v>
      </c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1991</v>
      </c>
      <c r="C7" s="47">
        <v>1387</v>
      </c>
      <c r="D7" s="47">
        <v>604</v>
      </c>
      <c r="E7" s="47">
        <v>16570</v>
      </c>
      <c r="F7" s="47">
        <v>15966</v>
      </c>
      <c r="G7" s="47">
        <v>604</v>
      </c>
      <c r="K7" s="100"/>
      <c r="L7" s="78" t="s">
        <v>1110</v>
      </c>
      <c r="M7" s="79">
        <f aca="true" t="shared" si="0" ref="M7:M28">B7</f>
        <v>1991</v>
      </c>
      <c r="N7" s="79">
        <f aca="true" t="shared" si="1" ref="N7:N28">C7</f>
        <v>1387</v>
      </c>
      <c r="O7" s="79">
        <f aca="true" t="shared" si="2" ref="O7:O28">D7</f>
        <v>604</v>
      </c>
      <c r="P7" s="80"/>
      <c r="Q7" s="79">
        <f aca="true" t="shared" si="3" ref="Q7:Q28">E7</f>
        <v>16570</v>
      </c>
      <c r="R7" s="79">
        <f aca="true" t="shared" si="4" ref="R7:R28">F7</f>
        <v>15966</v>
      </c>
      <c r="S7" s="81">
        <f aca="true" t="shared" si="5" ref="S7:S28">G7</f>
        <v>604</v>
      </c>
      <c r="T7" s="101"/>
    </row>
    <row r="8" spans="1:20" ht="15">
      <c r="A8" s="25" t="s">
        <v>1177</v>
      </c>
      <c r="B8" s="47">
        <v>0</v>
      </c>
      <c r="C8" s="47">
        <v>0</v>
      </c>
      <c r="D8" s="47">
        <v>0</v>
      </c>
      <c r="E8" s="47">
        <v>46337</v>
      </c>
      <c r="F8" s="47">
        <v>3488</v>
      </c>
      <c r="G8" s="47">
        <v>42849</v>
      </c>
      <c r="K8" s="100"/>
      <c r="L8" s="8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46337</v>
      </c>
      <c r="R8" s="64">
        <f t="shared" si="4"/>
        <v>3488</v>
      </c>
      <c r="S8" s="84">
        <f t="shared" si="5"/>
        <v>42849</v>
      </c>
      <c r="T8" s="101"/>
    </row>
    <row r="9" spans="1:20" ht="15">
      <c r="A9" s="25" t="s">
        <v>1388</v>
      </c>
      <c r="B9" s="47">
        <v>172</v>
      </c>
      <c r="C9" s="27">
        <v>0</v>
      </c>
      <c r="D9" s="47">
        <v>172</v>
      </c>
      <c r="E9" s="47">
        <v>6125</v>
      </c>
      <c r="F9" s="47">
        <v>5190</v>
      </c>
      <c r="G9" s="47">
        <v>935</v>
      </c>
      <c r="K9" s="100"/>
      <c r="L9" s="82" t="s">
        <v>1388</v>
      </c>
      <c r="M9" s="64">
        <f t="shared" si="0"/>
        <v>172</v>
      </c>
      <c r="N9" s="64">
        <f t="shared" si="1"/>
        <v>0</v>
      </c>
      <c r="O9" s="64">
        <f t="shared" si="2"/>
        <v>172</v>
      </c>
      <c r="P9" s="83"/>
      <c r="Q9" s="64">
        <f t="shared" si="3"/>
        <v>6125</v>
      </c>
      <c r="R9" s="64">
        <f t="shared" si="4"/>
        <v>5190</v>
      </c>
      <c r="S9" s="84">
        <f t="shared" si="5"/>
        <v>935</v>
      </c>
      <c r="T9" s="101"/>
    </row>
    <row r="10" spans="1:20" ht="15">
      <c r="A10" s="25" t="s">
        <v>1507</v>
      </c>
      <c r="B10" s="47">
        <v>80384</v>
      </c>
      <c r="C10" s="47">
        <v>80384</v>
      </c>
      <c r="D10" s="27">
        <v>0</v>
      </c>
      <c r="E10" s="47">
        <v>92921</v>
      </c>
      <c r="F10" s="47">
        <v>88422</v>
      </c>
      <c r="G10" s="47">
        <v>4499</v>
      </c>
      <c r="K10" s="100"/>
      <c r="L10" s="82" t="s">
        <v>1507</v>
      </c>
      <c r="M10" s="64">
        <f t="shared" si="0"/>
        <v>80384</v>
      </c>
      <c r="N10" s="64">
        <f t="shared" si="1"/>
        <v>80384</v>
      </c>
      <c r="O10" s="64">
        <f t="shared" si="2"/>
        <v>0</v>
      </c>
      <c r="P10" s="83"/>
      <c r="Q10" s="64">
        <f t="shared" si="3"/>
        <v>92921</v>
      </c>
      <c r="R10" s="64">
        <f t="shared" si="4"/>
        <v>88422</v>
      </c>
      <c r="S10" s="84">
        <f t="shared" si="5"/>
        <v>4499</v>
      </c>
      <c r="T10" s="101"/>
    </row>
    <row r="11" spans="1:20" ht="15">
      <c r="A11" s="25" t="s">
        <v>1619</v>
      </c>
      <c r="B11" s="47">
        <v>720</v>
      </c>
      <c r="C11" s="27">
        <v>0</v>
      </c>
      <c r="D11" s="47">
        <v>720</v>
      </c>
      <c r="E11" s="47">
        <v>720</v>
      </c>
      <c r="F11" s="47">
        <v>0</v>
      </c>
      <c r="G11" s="47">
        <v>720</v>
      </c>
      <c r="K11" s="100"/>
      <c r="L11" s="82" t="s">
        <v>1619</v>
      </c>
      <c r="M11" s="64">
        <f t="shared" si="0"/>
        <v>720</v>
      </c>
      <c r="N11" s="64">
        <f t="shared" si="1"/>
        <v>0</v>
      </c>
      <c r="O11" s="64">
        <f t="shared" si="2"/>
        <v>720</v>
      </c>
      <c r="P11" s="83"/>
      <c r="Q11" s="64">
        <f t="shared" si="3"/>
        <v>720</v>
      </c>
      <c r="R11" s="64">
        <f t="shared" si="4"/>
        <v>0</v>
      </c>
      <c r="S11" s="84">
        <f t="shared" si="5"/>
        <v>720</v>
      </c>
      <c r="T11" s="101"/>
    </row>
    <row r="12" spans="1:20" ht="15">
      <c r="A12" s="25" t="s">
        <v>1668</v>
      </c>
      <c r="B12" s="47">
        <v>2880</v>
      </c>
      <c r="C12" s="47">
        <v>2880</v>
      </c>
      <c r="D12" s="47">
        <v>0</v>
      </c>
      <c r="E12" s="47">
        <v>2880</v>
      </c>
      <c r="F12" s="47">
        <v>2880</v>
      </c>
      <c r="G12" s="47">
        <v>0</v>
      </c>
      <c r="K12" s="100"/>
      <c r="L12" s="82" t="s">
        <v>1668</v>
      </c>
      <c r="M12" s="64">
        <f t="shared" si="0"/>
        <v>2880</v>
      </c>
      <c r="N12" s="64">
        <f t="shared" si="1"/>
        <v>2880</v>
      </c>
      <c r="O12" s="64">
        <f t="shared" si="2"/>
        <v>0</v>
      </c>
      <c r="P12" s="83"/>
      <c r="Q12" s="64">
        <f t="shared" si="3"/>
        <v>2880</v>
      </c>
      <c r="R12" s="64">
        <f t="shared" si="4"/>
        <v>2880</v>
      </c>
      <c r="S12" s="84">
        <f t="shared" si="5"/>
        <v>0</v>
      </c>
      <c r="T12" s="101"/>
    </row>
    <row r="13" spans="1:20" ht="15">
      <c r="A13" s="25" t="s">
        <v>3</v>
      </c>
      <c r="B13" s="47">
        <v>20179</v>
      </c>
      <c r="C13" s="27">
        <v>0</v>
      </c>
      <c r="D13" s="47">
        <v>20179</v>
      </c>
      <c r="E13" s="47">
        <v>20179</v>
      </c>
      <c r="F13" s="47">
        <v>0</v>
      </c>
      <c r="G13" s="47">
        <v>20179</v>
      </c>
      <c r="K13" s="100"/>
      <c r="L13" s="82" t="s">
        <v>3</v>
      </c>
      <c r="M13" s="64">
        <f t="shared" si="0"/>
        <v>20179</v>
      </c>
      <c r="N13" s="64">
        <f t="shared" si="1"/>
        <v>0</v>
      </c>
      <c r="O13" s="64">
        <f t="shared" si="2"/>
        <v>20179</v>
      </c>
      <c r="P13" s="83"/>
      <c r="Q13" s="64">
        <f t="shared" si="3"/>
        <v>20179</v>
      </c>
      <c r="R13" s="64">
        <f t="shared" si="4"/>
        <v>0</v>
      </c>
      <c r="S13" s="84">
        <f t="shared" si="5"/>
        <v>20179</v>
      </c>
      <c r="T13" s="101"/>
    </row>
    <row r="14" spans="1:20" ht="15">
      <c r="A14" s="25" t="s">
        <v>65</v>
      </c>
      <c r="B14" s="47">
        <v>8700</v>
      </c>
      <c r="C14" s="47">
        <v>8700</v>
      </c>
      <c r="D14" s="27">
        <v>0</v>
      </c>
      <c r="E14" s="47">
        <v>17273</v>
      </c>
      <c r="F14" s="47">
        <v>17037</v>
      </c>
      <c r="G14" s="47">
        <v>236</v>
      </c>
      <c r="K14" s="100"/>
      <c r="L14" s="82" t="s">
        <v>65</v>
      </c>
      <c r="M14" s="64">
        <f t="shared" si="0"/>
        <v>8700</v>
      </c>
      <c r="N14" s="64">
        <f t="shared" si="1"/>
        <v>8700</v>
      </c>
      <c r="O14" s="64">
        <f t="shared" si="2"/>
        <v>0</v>
      </c>
      <c r="P14" s="83"/>
      <c r="Q14" s="64">
        <f t="shared" si="3"/>
        <v>17273</v>
      </c>
      <c r="R14" s="64">
        <f t="shared" si="4"/>
        <v>17037</v>
      </c>
      <c r="S14" s="84">
        <f t="shared" si="5"/>
        <v>236</v>
      </c>
      <c r="T14" s="101"/>
    </row>
    <row r="15" spans="1:20" ht="15">
      <c r="A15" s="25" t="s">
        <v>135</v>
      </c>
      <c r="B15" s="47">
        <v>6131</v>
      </c>
      <c r="C15" s="47">
        <v>2796</v>
      </c>
      <c r="D15" s="47">
        <v>3335</v>
      </c>
      <c r="E15" s="47">
        <v>6131</v>
      </c>
      <c r="F15" s="47">
        <v>2796</v>
      </c>
      <c r="G15" s="47">
        <v>3335</v>
      </c>
      <c r="K15" s="100"/>
      <c r="L15" s="82" t="s">
        <v>135</v>
      </c>
      <c r="M15" s="64">
        <f t="shared" si="0"/>
        <v>6131</v>
      </c>
      <c r="N15" s="64">
        <f t="shared" si="1"/>
        <v>2796</v>
      </c>
      <c r="O15" s="64">
        <f t="shared" si="2"/>
        <v>3335</v>
      </c>
      <c r="P15" s="83"/>
      <c r="Q15" s="64">
        <f t="shared" si="3"/>
        <v>6131</v>
      </c>
      <c r="R15" s="64">
        <f t="shared" si="4"/>
        <v>2796</v>
      </c>
      <c r="S15" s="84">
        <f t="shared" si="5"/>
        <v>3335</v>
      </c>
      <c r="T15" s="101"/>
    </row>
    <row r="16" spans="1:20" ht="15">
      <c r="A16" s="25" t="s">
        <v>172</v>
      </c>
      <c r="B16" s="47">
        <v>1879</v>
      </c>
      <c r="C16" s="47">
        <v>240</v>
      </c>
      <c r="D16" s="47">
        <v>1639</v>
      </c>
      <c r="E16" s="47">
        <v>42815</v>
      </c>
      <c r="F16" s="47">
        <v>41176</v>
      </c>
      <c r="G16" s="47">
        <v>1639</v>
      </c>
      <c r="K16" s="100"/>
      <c r="L16" s="82" t="s">
        <v>172</v>
      </c>
      <c r="M16" s="64">
        <f t="shared" si="0"/>
        <v>1879</v>
      </c>
      <c r="N16" s="64">
        <f t="shared" si="1"/>
        <v>240</v>
      </c>
      <c r="O16" s="64">
        <f t="shared" si="2"/>
        <v>1639</v>
      </c>
      <c r="P16" s="83"/>
      <c r="Q16" s="64">
        <f t="shared" si="3"/>
        <v>42815</v>
      </c>
      <c r="R16" s="64">
        <f t="shared" si="4"/>
        <v>41176</v>
      </c>
      <c r="S16" s="84">
        <f t="shared" si="5"/>
        <v>1639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3538</v>
      </c>
      <c r="F17" s="47">
        <v>0</v>
      </c>
      <c r="G17" s="47">
        <v>3538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3538</v>
      </c>
      <c r="R17" s="64">
        <f t="shared" si="4"/>
        <v>0</v>
      </c>
      <c r="S17" s="84">
        <f t="shared" si="5"/>
        <v>3538</v>
      </c>
      <c r="T17" s="101"/>
    </row>
    <row r="18" spans="1:20" ht="15">
      <c r="A18" s="25" t="s">
        <v>283</v>
      </c>
      <c r="B18" s="47">
        <v>4745</v>
      </c>
      <c r="C18" s="47">
        <v>4563</v>
      </c>
      <c r="D18" s="47">
        <v>182</v>
      </c>
      <c r="E18" s="47">
        <v>74377</v>
      </c>
      <c r="F18" s="47">
        <v>11753</v>
      </c>
      <c r="G18" s="47">
        <v>62624</v>
      </c>
      <c r="K18" s="100"/>
      <c r="L18" s="82" t="s">
        <v>283</v>
      </c>
      <c r="M18" s="64">
        <f t="shared" si="0"/>
        <v>4745</v>
      </c>
      <c r="N18" s="64">
        <f t="shared" si="1"/>
        <v>4563</v>
      </c>
      <c r="O18" s="64">
        <f t="shared" si="2"/>
        <v>182</v>
      </c>
      <c r="P18" s="83"/>
      <c r="Q18" s="64">
        <f t="shared" si="3"/>
        <v>74377</v>
      </c>
      <c r="R18" s="64">
        <f t="shared" si="4"/>
        <v>11753</v>
      </c>
      <c r="S18" s="84">
        <f t="shared" si="5"/>
        <v>62624</v>
      </c>
      <c r="T18" s="101"/>
    </row>
    <row r="19" spans="1:20" ht="15">
      <c r="A19" s="25" t="s">
        <v>357</v>
      </c>
      <c r="B19" s="47">
        <v>18858</v>
      </c>
      <c r="C19" s="47">
        <v>18858</v>
      </c>
      <c r="D19" s="47">
        <v>0</v>
      </c>
      <c r="E19" s="47">
        <v>49098</v>
      </c>
      <c r="F19" s="47">
        <v>24213</v>
      </c>
      <c r="G19" s="47">
        <v>24885</v>
      </c>
      <c r="K19" s="100"/>
      <c r="L19" s="82" t="s">
        <v>357</v>
      </c>
      <c r="M19" s="64">
        <f t="shared" si="0"/>
        <v>18858</v>
      </c>
      <c r="N19" s="64">
        <f t="shared" si="1"/>
        <v>18858</v>
      </c>
      <c r="O19" s="64">
        <f t="shared" si="2"/>
        <v>0</v>
      </c>
      <c r="P19" s="83"/>
      <c r="Q19" s="64">
        <f t="shared" si="3"/>
        <v>49098</v>
      </c>
      <c r="R19" s="64">
        <f t="shared" si="4"/>
        <v>24213</v>
      </c>
      <c r="S19" s="84">
        <f t="shared" si="5"/>
        <v>24885</v>
      </c>
      <c r="T19" s="101"/>
    </row>
    <row r="20" spans="1:20" ht="15">
      <c r="A20" s="25" t="s">
        <v>517</v>
      </c>
      <c r="B20" s="47">
        <v>693</v>
      </c>
      <c r="C20" s="47">
        <v>0</v>
      </c>
      <c r="D20" s="47">
        <v>693</v>
      </c>
      <c r="E20" s="47">
        <v>45302</v>
      </c>
      <c r="F20" s="47">
        <v>44609</v>
      </c>
      <c r="G20" s="47">
        <v>693</v>
      </c>
      <c r="K20" s="100"/>
      <c r="L20" s="82" t="s">
        <v>517</v>
      </c>
      <c r="M20" s="64">
        <f t="shared" si="0"/>
        <v>693</v>
      </c>
      <c r="N20" s="64">
        <f t="shared" si="1"/>
        <v>0</v>
      </c>
      <c r="O20" s="64">
        <f t="shared" si="2"/>
        <v>693</v>
      </c>
      <c r="P20" s="83"/>
      <c r="Q20" s="64">
        <f t="shared" si="3"/>
        <v>45302</v>
      </c>
      <c r="R20" s="64">
        <f t="shared" si="4"/>
        <v>44609</v>
      </c>
      <c r="S20" s="84">
        <f t="shared" si="5"/>
        <v>693</v>
      </c>
      <c r="T20" s="101"/>
    </row>
    <row r="21" spans="1:20" ht="15">
      <c r="A21" s="25" t="s">
        <v>634</v>
      </c>
      <c r="B21" s="47">
        <v>5356</v>
      </c>
      <c r="C21" s="47">
        <v>5356</v>
      </c>
      <c r="D21" s="47">
        <v>0</v>
      </c>
      <c r="E21" s="47">
        <v>36485</v>
      </c>
      <c r="F21" s="47">
        <v>36485</v>
      </c>
      <c r="G21" s="47">
        <v>0</v>
      </c>
      <c r="K21" s="100"/>
      <c r="L21" s="82" t="s">
        <v>634</v>
      </c>
      <c r="M21" s="64">
        <f t="shared" si="0"/>
        <v>5356</v>
      </c>
      <c r="N21" s="64">
        <f t="shared" si="1"/>
        <v>5356</v>
      </c>
      <c r="O21" s="64">
        <f t="shared" si="2"/>
        <v>0</v>
      </c>
      <c r="P21" s="83"/>
      <c r="Q21" s="64">
        <f t="shared" si="3"/>
        <v>36485</v>
      </c>
      <c r="R21" s="64">
        <f t="shared" si="4"/>
        <v>36485</v>
      </c>
      <c r="S21" s="84">
        <f t="shared" si="5"/>
        <v>0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3455</v>
      </c>
      <c r="F22" s="47">
        <v>0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3455</v>
      </c>
      <c r="R22" s="64">
        <f t="shared" si="4"/>
        <v>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12820</v>
      </c>
      <c r="C24" s="47">
        <v>6000</v>
      </c>
      <c r="D24" s="47">
        <v>6820</v>
      </c>
      <c r="E24" s="47">
        <v>66131</v>
      </c>
      <c r="F24" s="47">
        <v>59311</v>
      </c>
      <c r="G24" s="47">
        <v>6820</v>
      </c>
      <c r="K24" s="100"/>
      <c r="L24" s="82" t="s">
        <v>830</v>
      </c>
      <c r="M24" s="64">
        <f t="shared" si="0"/>
        <v>12820</v>
      </c>
      <c r="N24" s="64">
        <f t="shared" si="1"/>
        <v>6000</v>
      </c>
      <c r="O24" s="64">
        <f t="shared" si="2"/>
        <v>6820</v>
      </c>
      <c r="P24" s="83"/>
      <c r="Q24" s="64">
        <f t="shared" si="3"/>
        <v>66131</v>
      </c>
      <c r="R24" s="64">
        <f t="shared" si="4"/>
        <v>59311</v>
      </c>
      <c r="S24" s="84">
        <f t="shared" si="5"/>
        <v>6820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84">
        <f t="shared" si="5"/>
        <v>0</v>
      </c>
      <c r="T25" s="101"/>
    </row>
    <row r="26" spans="1:20" ht="15">
      <c r="A26" s="25" t="s">
        <v>988</v>
      </c>
      <c r="B26" s="47">
        <v>1751</v>
      </c>
      <c r="C26" s="47">
        <v>0</v>
      </c>
      <c r="D26" s="47">
        <v>1751</v>
      </c>
      <c r="E26" s="47">
        <v>98040</v>
      </c>
      <c r="F26" s="47">
        <v>90400</v>
      </c>
      <c r="G26" s="47">
        <v>7640</v>
      </c>
      <c r="K26" s="100"/>
      <c r="L26" s="82" t="s">
        <v>988</v>
      </c>
      <c r="M26" s="64">
        <f t="shared" si="0"/>
        <v>1751</v>
      </c>
      <c r="N26" s="64">
        <f t="shared" si="1"/>
        <v>0</v>
      </c>
      <c r="O26" s="64">
        <f t="shared" si="2"/>
        <v>1751</v>
      </c>
      <c r="P26" s="83"/>
      <c r="Q26" s="64">
        <f t="shared" si="3"/>
        <v>98040</v>
      </c>
      <c r="R26" s="64">
        <f t="shared" si="4"/>
        <v>90400</v>
      </c>
      <c r="S26" s="84">
        <f t="shared" si="5"/>
        <v>7640</v>
      </c>
      <c r="T26" s="101"/>
    </row>
    <row r="27" spans="1:20" ht="15">
      <c r="A27" s="25" t="s">
        <v>1053</v>
      </c>
      <c r="B27" s="47">
        <v>5800</v>
      </c>
      <c r="C27" s="47">
        <v>0</v>
      </c>
      <c r="D27" s="47">
        <v>5800</v>
      </c>
      <c r="E27" s="47">
        <v>5800</v>
      </c>
      <c r="F27" s="47">
        <v>0</v>
      </c>
      <c r="G27" s="47">
        <v>5800</v>
      </c>
      <c r="K27" s="100"/>
      <c r="L27" s="82" t="s">
        <v>1053</v>
      </c>
      <c r="M27" s="64">
        <f t="shared" si="0"/>
        <v>5800</v>
      </c>
      <c r="N27" s="64">
        <f t="shared" si="1"/>
        <v>0</v>
      </c>
      <c r="O27" s="64">
        <f t="shared" si="2"/>
        <v>5800</v>
      </c>
      <c r="P27" s="83"/>
      <c r="Q27" s="64">
        <f t="shared" si="3"/>
        <v>5800</v>
      </c>
      <c r="R27" s="64">
        <f t="shared" si="4"/>
        <v>0</v>
      </c>
      <c r="S27" s="84">
        <f t="shared" si="5"/>
        <v>5800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227827</v>
      </c>
      <c r="F28" s="47">
        <v>125204</v>
      </c>
      <c r="G28" s="47">
        <v>102623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227827</v>
      </c>
      <c r="R28" s="64">
        <f t="shared" si="4"/>
        <v>125204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173059</v>
      </c>
      <c r="C29" s="26">
        <f t="shared" si="6"/>
        <v>131164</v>
      </c>
      <c r="D29" s="26">
        <f t="shared" si="6"/>
        <v>41895</v>
      </c>
      <c r="E29" s="26">
        <f t="shared" si="6"/>
        <v>862004</v>
      </c>
      <c r="F29" s="26">
        <f t="shared" si="6"/>
        <v>568930</v>
      </c>
      <c r="G29" s="26">
        <f t="shared" si="6"/>
        <v>293074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173059</v>
      </c>
      <c r="N30" s="86">
        <f>SUM(N7:N28)</f>
        <v>131164</v>
      </c>
      <c r="O30" s="86">
        <f>SUM(O7:O28)</f>
        <v>41895</v>
      </c>
      <c r="P30" s="87"/>
      <c r="Q30" s="86">
        <f>SUM(Q7:Q28)</f>
        <v>862004</v>
      </c>
      <c r="R30" s="86">
        <f>SUM(R7:R28)</f>
        <v>568930</v>
      </c>
      <c r="S30" s="88">
        <f>SUM(S7:S28)</f>
        <v>293074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1942</v>
      </c>
      <c r="M32" s="157">
        <v>142520</v>
      </c>
      <c r="N32" s="157">
        <v>107240</v>
      </c>
      <c r="O32" s="157">
        <v>35280</v>
      </c>
      <c r="P32" s="159"/>
      <c r="Q32" s="157">
        <v>614265</v>
      </c>
      <c r="R32" s="157">
        <v>487452</v>
      </c>
      <c r="S32" s="157">
        <v>126813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1859</v>
      </c>
      <c r="B1"/>
      <c r="D1"/>
      <c r="F1"/>
    </row>
    <row r="2" spans="1:22" s="12" customFormat="1" ht="12.75">
      <c r="A2" s="12" t="s">
        <v>1860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1991</v>
      </c>
      <c r="G7" s="17">
        <f aca="true" t="shared" si="0" ref="G7:T7">SUM(G31:G53)</f>
        <v>6816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1201</v>
      </c>
      <c r="T7" s="17">
        <f t="shared" si="0"/>
        <v>2076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1932</v>
      </c>
      <c r="H8" s="17">
        <f t="shared" si="1"/>
        <v>0</v>
      </c>
      <c r="I8" s="17">
        <f t="shared" si="1"/>
        <v>0</v>
      </c>
      <c r="J8" s="17">
        <f t="shared" si="1"/>
        <v>32312</v>
      </c>
      <c r="K8" s="17">
        <f t="shared" si="1"/>
        <v>0</v>
      </c>
      <c r="L8" s="17">
        <f t="shared" si="1"/>
        <v>0</v>
      </c>
      <c r="M8" s="17">
        <f t="shared" si="1"/>
        <v>399698</v>
      </c>
      <c r="N8" s="17">
        <f t="shared" si="1"/>
        <v>800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3654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172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5512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213000</v>
      </c>
      <c r="T9" s="17">
        <f t="shared" si="2"/>
        <v>8933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80384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73459</v>
      </c>
      <c r="J10" s="17">
        <f t="shared" si="3"/>
        <v>1840</v>
      </c>
      <c r="K10" s="17">
        <f t="shared" si="3"/>
        <v>0</v>
      </c>
      <c r="L10" s="17">
        <f t="shared" si="3"/>
        <v>0</v>
      </c>
      <c r="M10" s="17">
        <f t="shared" si="3"/>
        <v>61958</v>
      </c>
      <c r="N10" s="17">
        <f t="shared" si="3"/>
        <v>0</v>
      </c>
      <c r="O10" s="17">
        <f t="shared" si="3"/>
        <v>0</v>
      </c>
      <c r="P10" s="17">
        <f t="shared" si="3"/>
        <v>377948</v>
      </c>
      <c r="Q10" s="17">
        <f t="shared" si="3"/>
        <v>0</v>
      </c>
      <c r="R10" s="17">
        <f t="shared" si="3"/>
        <v>0</v>
      </c>
      <c r="S10" s="17">
        <f t="shared" si="3"/>
        <v>400</v>
      </c>
      <c r="T10" s="17">
        <f t="shared" si="3"/>
        <v>2985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720</v>
      </c>
      <c r="G11" s="17">
        <f aca="true" t="shared" si="4" ref="G11:T11">SUM(G201:G216)</f>
        <v>2400</v>
      </c>
      <c r="H11" s="17">
        <f t="shared" si="4"/>
        <v>0</v>
      </c>
      <c r="I11" s="17">
        <f t="shared" si="4"/>
        <v>2395</v>
      </c>
      <c r="J11" s="17">
        <f t="shared" si="4"/>
        <v>11390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7040</v>
      </c>
      <c r="T11" s="17">
        <f t="shared" si="4"/>
        <v>1296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2880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2435</v>
      </c>
      <c r="S12" s="17">
        <f t="shared" si="5"/>
        <v>13202</v>
      </c>
      <c r="T12" s="17">
        <f t="shared" si="5"/>
        <v>4808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20179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3850</v>
      </c>
      <c r="K13" s="17">
        <f t="shared" si="6"/>
        <v>0</v>
      </c>
      <c r="L13" s="17">
        <f t="shared" si="6"/>
        <v>0</v>
      </c>
      <c r="M13" s="17">
        <f t="shared" si="6"/>
        <v>105696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294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8700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256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13646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275922</v>
      </c>
      <c r="T14" s="17">
        <f t="shared" si="7"/>
        <v>5242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6131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618978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1879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1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10444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17594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18375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4176</v>
      </c>
      <c r="S17" s="17">
        <f t="shared" si="10"/>
        <v>0</v>
      </c>
      <c r="T17" s="17">
        <f t="shared" si="10"/>
        <v>3169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4745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2800</v>
      </c>
      <c r="J18" s="17">
        <f t="shared" si="11"/>
        <v>3261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5942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18858</v>
      </c>
      <c r="G19" s="17">
        <f aca="true" t="shared" si="12" ref="G19:T19">SUM(G353:G405)</f>
        <v>9188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13375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693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133</v>
      </c>
      <c r="J20" s="17">
        <f t="shared" si="13"/>
        <v>3296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3102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5356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3296</v>
      </c>
      <c r="J21" s="17">
        <f t="shared" si="14"/>
        <v>6882</v>
      </c>
      <c r="K21" s="17">
        <f t="shared" si="14"/>
        <v>0</v>
      </c>
      <c r="L21" s="17">
        <f t="shared" si="14"/>
        <v>0</v>
      </c>
      <c r="M21" s="17">
        <f t="shared" si="14"/>
        <v>38997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452</v>
      </c>
      <c r="T21" s="17">
        <f t="shared" si="14"/>
        <v>3148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24425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4878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3889</v>
      </c>
      <c r="T23" s="17">
        <f t="shared" si="16"/>
        <v>7681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12820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135059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7875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1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5648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1751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1236400</v>
      </c>
      <c r="T26" s="17">
        <f t="shared" si="19"/>
        <v>1988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5800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1824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149284</v>
      </c>
      <c r="T27" s="17">
        <f t="shared" si="20"/>
        <v>1994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173059</v>
      </c>
      <c r="G29" s="17">
        <f aca="true" t="shared" si="22" ref="G29:T29">SUM(G7:G28)</f>
        <v>37930</v>
      </c>
      <c r="H29" s="17">
        <f t="shared" si="22"/>
        <v>0</v>
      </c>
      <c r="I29" s="17">
        <f t="shared" si="22"/>
        <v>82339</v>
      </c>
      <c r="J29" s="17">
        <f t="shared" si="22"/>
        <v>62831</v>
      </c>
      <c r="K29" s="17">
        <f t="shared" si="22"/>
        <v>1</v>
      </c>
      <c r="L29" s="17">
        <f t="shared" si="22"/>
        <v>0</v>
      </c>
      <c r="M29" s="17">
        <f t="shared" si="22"/>
        <v>1424168</v>
      </c>
      <c r="N29" s="17">
        <f t="shared" si="22"/>
        <v>800</v>
      </c>
      <c r="O29" s="17">
        <f t="shared" si="22"/>
        <v>1</v>
      </c>
      <c r="P29" s="17">
        <f t="shared" si="22"/>
        <v>377948</v>
      </c>
      <c r="Q29" s="17">
        <f t="shared" si="22"/>
        <v>0</v>
      </c>
      <c r="R29" s="17">
        <f t="shared" si="22"/>
        <v>6611</v>
      </c>
      <c r="S29" s="17">
        <f t="shared" si="22"/>
        <v>1900790</v>
      </c>
      <c r="T29" s="17">
        <f t="shared" si="22"/>
        <v>98532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1835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1835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1835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1861</v>
      </c>
      <c r="W35" s="59"/>
      <c r="X35" s="46"/>
      <c r="Y35" s="27"/>
      <c r="Z35" s="4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1835</v>
      </c>
      <c r="W37" s="59"/>
      <c r="X37" s="46"/>
      <c r="Y37" s="27"/>
      <c r="Z37" s="4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1861</v>
      </c>
      <c r="W38" s="59"/>
      <c r="X38" s="46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1200</v>
      </c>
      <c r="T39" s="64">
        <v>0</v>
      </c>
      <c r="U39" s="33"/>
      <c r="V39" s="160" t="s">
        <v>1835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1835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1861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6816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420</v>
      </c>
      <c r="U42" s="33"/>
      <c r="V42" s="160" t="s">
        <v>1835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1835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1861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1861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1835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1835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604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1835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1387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1835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1861</v>
      </c>
      <c r="W50" s="59"/>
      <c r="X50" s="46"/>
      <c r="Y50" s="27"/>
      <c r="Z50" s="27"/>
      <c r="AA50" s="27"/>
      <c r="AB50" s="27"/>
      <c r="AC50" s="4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1835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1656</v>
      </c>
      <c r="U52" s="33"/>
      <c r="V52" s="160" t="s">
        <v>1835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</v>
      </c>
      <c r="T53" s="64">
        <v>0</v>
      </c>
      <c r="U53" s="33"/>
      <c r="V53" s="160" t="s">
        <v>1861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1835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1861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32312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500</v>
      </c>
      <c r="U56" s="33"/>
      <c r="V56" s="160" t="s">
        <v>1835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1835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47"/>
      <c r="AI57" s="27"/>
      <c r="AJ57" s="27"/>
      <c r="AK57" s="27"/>
      <c r="AL57" s="4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1861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33629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1835</v>
      </c>
      <c r="W59" s="59"/>
      <c r="X59" s="46"/>
      <c r="Y59" s="4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1835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4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1835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1835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1862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1861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1835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1835</v>
      </c>
      <c r="W66" s="59"/>
      <c r="X66" s="46"/>
      <c r="Y66" s="27"/>
      <c r="Z66" s="4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1835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340697</v>
      </c>
      <c r="N68" s="64">
        <v>200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1835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7837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1861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1835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7719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1835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2224</v>
      </c>
      <c r="U73" s="33"/>
      <c r="V73" s="160" t="s">
        <v>1835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1835</v>
      </c>
      <c r="W74" s="59"/>
      <c r="X74" s="46"/>
      <c r="Y74" s="4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182</v>
      </c>
      <c r="U75" s="33"/>
      <c r="V75" s="160" t="s">
        <v>1835</v>
      </c>
      <c r="W75" s="59"/>
      <c r="X75" s="46"/>
      <c r="Y75" s="4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1861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1835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1835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1835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1835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1835</v>
      </c>
      <c r="W81" s="59"/>
      <c r="X81" s="46"/>
      <c r="Y81" s="27"/>
      <c r="Z81" s="27"/>
      <c r="AA81" s="27"/>
      <c r="AB81" s="4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1835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1835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1835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1835</v>
      </c>
      <c r="W86" s="59"/>
      <c r="X86" s="46"/>
      <c r="Y86" s="27"/>
      <c r="Z86" s="4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0" t="s">
        <v>1835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670</v>
      </c>
      <c r="U88" s="33"/>
      <c r="V88" s="160" t="s">
        <v>1835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9816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</v>
      </c>
      <c r="U89" s="33"/>
      <c r="V89" s="160" t="s">
        <v>1835</v>
      </c>
      <c r="W89" s="59"/>
      <c r="X89" s="46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1835</v>
      </c>
      <c r="W90" s="59"/>
      <c r="X90" s="46"/>
      <c r="Y90" s="4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4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1835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1835</v>
      </c>
      <c r="W92" s="59"/>
      <c r="X92" s="46"/>
      <c r="Y92" s="27"/>
      <c r="Z92" s="27"/>
      <c r="AA92" s="27"/>
      <c r="AB92" s="27"/>
      <c r="AC92" s="4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1835</v>
      </c>
      <c r="W93" s="59"/>
      <c r="X93" s="46"/>
      <c r="Y93" s="27"/>
      <c r="Z93" s="4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1835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1861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1835</v>
      </c>
      <c r="W96" s="59"/>
      <c r="X96" s="46"/>
      <c r="Y96" s="27"/>
      <c r="Z96" s="27"/>
      <c r="AA96" s="27"/>
      <c r="AB96" s="27"/>
      <c r="AC96" s="27"/>
      <c r="AD96" s="27"/>
      <c r="AE96" s="27"/>
      <c r="AF96" s="47"/>
      <c r="AG96" s="27"/>
      <c r="AH96" s="27"/>
      <c r="AI96" s="27"/>
      <c r="AJ96" s="27"/>
      <c r="AK96" s="27"/>
      <c r="AL96" s="2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1861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4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1835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1932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1835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1835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1835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1835</v>
      </c>
      <c r="W102" s="59"/>
      <c r="X102" s="46"/>
      <c r="Y102" s="27"/>
      <c r="Z102" s="27"/>
      <c r="AA102" s="27"/>
      <c r="AB102" s="27"/>
      <c r="AC102" s="4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1835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1835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1861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1835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1835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1835</v>
      </c>
      <c r="W108" s="59"/>
      <c r="X108" s="46"/>
      <c r="Y108" s="27"/>
      <c r="Z108" s="27"/>
      <c r="AA108" s="27"/>
      <c r="AB108" s="27"/>
      <c r="AC108" s="27"/>
      <c r="AD108" s="4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1835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1835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1835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1835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1835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1835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1835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47"/>
      <c r="AG115" s="27"/>
      <c r="AH115" s="2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1835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1835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1861</v>
      </c>
      <c r="W118" s="59"/>
      <c r="X118" s="46"/>
      <c r="Y118" s="27"/>
      <c r="Z118" s="4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1835</v>
      </c>
      <c r="W119" s="59"/>
      <c r="X119" s="46"/>
      <c r="Y119" s="27"/>
      <c r="Z119" s="27"/>
      <c r="AA119" s="27"/>
      <c r="AB119" s="27"/>
      <c r="AC119" s="27"/>
      <c r="AD119" s="27"/>
      <c r="AE119" s="47"/>
      <c r="AF119" s="4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1835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1835</v>
      </c>
      <c r="W121" s="59"/>
      <c r="X121" s="46"/>
      <c r="Y121" s="27"/>
      <c r="Z121" s="4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600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1835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75</v>
      </c>
      <c r="U123" s="33"/>
      <c r="V123" s="160" t="s">
        <v>1835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1835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1861</v>
      </c>
      <c r="W125" s="59"/>
      <c r="X125" s="46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33"/>
      <c r="V126" s="160" t="s">
        <v>1861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4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213000</v>
      </c>
      <c r="T127" s="64">
        <v>0</v>
      </c>
      <c r="U127" s="33"/>
      <c r="V127" s="160" t="s">
        <v>1861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4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1" t="s">
        <v>1862</v>
      </c>
      <c r="W128" s="59"/>
      <c r="X128" s="46"/>
      <c r="Y128" s="27"/>
      <c r="Z128" s="27"/>
      <c r="AA128" s="27"/>
      <c r="AB128" s="27"/>
      <c r="AC128" s="4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1835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1835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1861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1835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900</v>
      </c>
      <c r="U133" s="33"/>
      <c r="V133" s="160" t="s">
        <v>1835</v>
      </c>
      <c r="W133" s="59"/>
      <c r="X133" s="46"/>
      <c r="Y133" s="27"/>
      <c r="Z133" s="27"/>
      <c r="AA133" s="27"/>
      <c r="AB133" s="4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120</v>
      </c>
      <c r="U134" s="33"/>
      <c r="V134" s="160" t="s">
        <v>1835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1835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5512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1272</v>
      </c>
      <c r="U136" s="33"/>
      <c r="V136" s="160" t="s">
        <v>1861</v>
      </c>
      <c r="W136" s="59"/>
      <c r="X136" s="46"/>
      <c r="Y136" s="4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160</v>
      </c>
      <c r="U138" s="33"/>
      <c r="V138" s="160" t="s">
        <v>1835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64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1835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1835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1835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108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1835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1835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1835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1861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1861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1861</v>
      </c>
      <c r="W147" s="59"/>
      <c r="X147" s="46"/>
      <c r="Y147" s="27"/>
      <c r="Z147" s="4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 t="s">
        <v>1715</v>
      </c>
      <c r="G148" s="64" t="s">
        <v>1715</v>
      </c>
      <c r="H148" s="64" t="s">
        <v>1715</v>
      </c>
      <c r="I148" s="64" t="s">
        <v>1715</v>
      </c>
      <c r="J148" s="64" t="s">
        <v>1715</v>
      </c>
      <c r="K148" s="64" t="s">
        <v>1715</v>
      </c>
      <c r="L148" s="64" t="s">
        <v>1715</v>
      </c>
      <c r="M148" s="64" t="s">
        <v>1715</v>
      </c>
      <c r="N148" s="64" t="s">
        <v>1715</v>
      </c>
      <c r="O148" s="64" t="s">
        <v>1715</v>
      </c>
      <c r="P148" s="64" t="s">
        <v>1715</v>
      </c>
      <c r="Q148" s="64" t="s">
        <v>1715</v>
      </c>
      <c r="R148" s="64" t="s">
        <v>1715</v>
      </c>
      <c r="S148" s="64" t="s">
        <v>1715</v>
      </c>
      <c r="T148" s="64" t="s">
        <v>1715</v>
      </c>
      <c r="U148" s="33"/>
      <c r="V148" s="161" t="s">
        <v>1862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1861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4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1835</v>
      </c>
      <c r="W150" s="59"/>
      <c r="X150" s="46"/>
      <c r="Y150" s="47"/>
      <c r="Z150" s="27"/>
      <c r="AA150" s="27"/>
      <c r="AB150" s="27"/>
      <c r="AC150" s="4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1835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1104</v>
      </c>
      <c r="U152" s="33"/>
      <c r="V152" s="160" t="s">
        <v>1835</v>
      </c>
      <c r="W152" s="59"/>
      <c r="X152" s="46"/>
      <c r="Y152" s="27"/>
      <c r="Z152" s="27"/>
      <c r="AA152" s="27"/>
      <c r="AB152" s="4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1861</v>
      </c>
      <c r="W153" s="59"/>
      <c r="X153" s="46"/>
      <c r="Y153" s="27"/>
      <c r="Z153" s="4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1861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1835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4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768</v>
      </c>
      <c r="U156" s="33"/>
      <c r="V156" s="160" t="s">
        <v>1835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1248</v>
      </c>
      <c r="U157" s="33"/>
      <c r="V157" s="160" t="s">
        <v>1835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4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3360</v>
      </c>
      <c r="U158" s="33"/>
      <c r="V158" s="160" t="s">
        <v>1861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1835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1835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61" t="s">
        <v>1862</v>
      </c>
      <c r="W161" s="59"/>
      <c r="X161" s="46"/>
      <c r="Y161" s="27"/>
      <c r="Z161" s="27"/>
      <c r="AA161" s="27"/>
      <c r="AB161" s="4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1861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1861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1835</v>
      </c>
      <c r="W164" s="59"/>
      <c r="X164" s="46"/>
      <c r="Y164" s="27"/>
      <c r="Z164" s="4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33"/>
      <c r="V165" s="161" t="s">
        <v>1862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1835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1835</v>
      </c>
      <c r="W167" s="59"/>
      <c r="X167" s="46"/>
      <c r="Y167" s="27"/>
      <c r="Z167" s="27"/>
      <c r="AA167" s="4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1835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4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1835</v>
      </c>
      <c r="W169" s="59"/>
      <c r="X169" s="46"/>
      <c r="Y169" s="47"/>
      <c r="Z169" s="27"/>
      <c r="AA169" s="27"/>
      <c r="AB169" s="4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1835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80384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377948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1835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4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47567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1861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1835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1861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1835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1835</v>
      </c>
      <c r="W176" s="59"/>
      <c r="X176" s="46"/>
      <c r="Y176" s="27"/>
      <c r="Z176" s="4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1835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880</v>
      </c>
      <c r="U178" s="33"/>
      <c r="V178" s="160" t="s">
        <v>1835</v>
      </c>
      <c r="W178" s="59"/>
      <c r="X178" s="46"/>
      <c r="Y178" s="27"/>
      <c r="Z178" s="27"/>
      <c r="AA178" s="27"/>
      <c r="AB178" s="27"/>
      <c r="AC178" s="27"/>
      <c r="AD178" s="27"/>
      <c r="AE178" s="47"/>
      <c r="AF178" s="47"/>
      <c r="AG178" s="27"/>
      <c r="AH178" s="27"/>
      <c r="AI178" s="27"/>
      <c r="AJ178" s="27"/>
      <c r="AK178" s="27"/>
      <c r="AL178" s="2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73459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1835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180</v>
      </c>
      <c r="U180" s="33"/>
      <c r="V180" s="160" t="s">
        <v>1823</v>
      </c>
      <c r="W180" s="59"/>
      <c r="X180" s="46"/>
      <c r="Y180" s="4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400</v>
      </c>
      <c r="T182" s="64">
        <v>400</v>
      </c>
      <c r="U182" s="33"/>
      <c r="V182" s="160" t="s">
        <v>1835</v>
      </c>
      <c r="W182" s="59"/>
      <c r="X182" s="46"/>
      <c r="Y182" s="4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1861</v>
      </c>
      <c r="W183" s="59"/>
      <c r="X183" s="46"/>
      <c r="Y183" s="27"/>
      <c r="Z183" s="4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1861</v>
      </c>
      <c r="W185" s="59"/>
      <c r="X185" s="46"/>
      <c r="Y185" s="27"/>
      <c r="Z185" s="4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200</v>
      </c>
      <c r="U186" s="33"/>
      <c r="V186" s="160" t="s">
        <v>1835</v>
      </c>
      <c r="W186" s="59"/>
      <c r="X186" s="46"/>
      <c r="Y186" s="47"/>
      <c r="Z186" s="4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4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1861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1835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1835</v>
      </c>
      <c r="W189" s="59"/>
      <c r="X189" s="46"/>
      <c r="Y189" s="4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1861</v>
      </c>
      <c r="W190" s="59"/>
      <c r="X190" s="46"/>
      <c r="Y190" s="47"/>
      <c r="Z190" s="27"/>
      <c r="AA190" s="27"/>
      <c r="AB190" s="27"/>
      <c r="AC190" s="27"/>
      <c r="AD190" s="27"/>
      <c r="AE190" s="27"/>
      <c r="AF190" s="27"/>
      <c r="AG190" s="27"/>
      <c r="AH190" s="47"/>
      <c r="AI190" s="27"/>
      <c r="AJ190" s="27"/>
      <c r="AK190" s="27"/>
      <c r="AL190" s="2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485</v>
      </c>
      <c r="U191" s="33"/>
      <c r="V191" s="160" t="s">
        <v>1835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1862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4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1840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1835</v>
      </c>
      <c r="W195" s="59"/>
      <c r="X195" s="46"/>
      <c r="Y195" s="27"/>
      <c r="Z195" s="27"/>
      <c r="AA195" s="27"/>
      <c r="AB195" s="27"/>
      <c r="AC195" s="27"/>
      <c r="AD195" s="4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1863</v>
      </c>
      <c r="W196" s="59"/>
      <c r="X196" s="46"/>
      <c r="Y196" s="27"/>
      <c r="Z196" s="27"/>
      <c r="AA196" s="27"/>
      <c r="AB196" s="27"/>
      <c r="AC196" s="4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1861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47"/>
      <c r="AG197" s="27"/>
      <c r="AH197" s="2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840</v>
      </c>
      <c r="U198" s="33"/>
      <c r="V198" s="160" t="s">
        <v>1835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4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14391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1835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1862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1835</v>
      </c>
      <c r="W201" s="59"/>
      <c r="X201" s="46"/>
      <c r="Y201" s="27"/>
      <c r="Z201" s="27"/>
      <c r="AA201" s="27"/>
      <c r="AB201" s="4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1835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1835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1835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2395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1008</v>
      </c>
      <c r="U205" s="33"/>
      <c r="V205" s="160" t="s">
        <v>1861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1835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720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288</v>
      </c>
      <c r="U207" s="33"/>
      <c r="V207" s="160" t="s">
        <v>1835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1835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1835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1835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2400</v>
      </c>
      <c r="H211" s="64">
        <v>0</v>
      </c>
      <c r="I211" s="64">
        <v>0</v>
      </c>
      <c r="J211" s="64">
        <v>11390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1835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1835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1835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1835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1835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7040</v>
      </c>
      <c r="T216" s="64">
        <v>0</v>
      </c>
      <c r="U216" s="33"/>
      <c r="V216" s="160" t="s">
        <v>1835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1861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1861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2880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1</v>
      </c>
      <c r="T220" s="64">
        <v>0</v>
      </c>
      <c r="U220" s="33"/>
      <c r="V220" s="160" t="s">
        <v>1861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1835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1835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1835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1835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3312</v>
      </c>
      <c r="U226" s="33"/>
      <c r="V226" s="160" t="s">
        <v>1835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1835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1835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2435</v>
      </c>
      <c r="S229" s="64">
        <v>0</v>
      </c>
      <c r="T229" s="64">
        <v>0</v>
      </c>
      <c r="U229" s="33"/>
      <c r="V229" s="160" t="s">
        <v>1835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13201</v>
      </c>
      <c r="T230" s="64">
        <v>1496</v>
      </c>
      <c r="U230" s="33"/>
      <c r="V230" s="160" t="s">
        <v>1835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1835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50000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1835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1835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1835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1861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1835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1835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1861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1861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3850</v>
      </c>
      <c r="K240" s="64">
        <v>0</v>
      </c>
      <c r="L240" s="64">
        <v>0</v>
      </c>
      <c r="M240" s="64">
        <v>55696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1835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1835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1861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1861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1835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20179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294</v>
      </c>
      <c r="U246" s="33"/>
      <c r="V246" s="160" t="s">
        <v>1835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1823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1861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1835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1835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1861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1835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1861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1835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1835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256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2000</v>
      </c>
      <c r="T257" s="64">
        <v>0</v>
      </c>
      <c r="U257" s="33"/>
      <c r="V257" s="160" t="s">
        <v>1835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273350</v>
      </c>
      <c r="T258" s="64">
        <v>0</v>
      </c>
      <c r="U258" s="33"/>
      <c r="V258" s="160" t="s">
        <v>1861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1835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208</v>
      </c>
      <c r="T260" s="64">
        <v>3114</v>
      </c>
      <c r="U260" s="33"/>
      <c r="V260" s="160" t="s">
        <v>1835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1861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1835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364</v>
      </c>
      <c r="T263" s="64">
        <v>0</v>
      </c>
      <c r="U263" s="33"/>
      <c r="V263" s="160" t="s">
        <v>1835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1861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1861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1835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1861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1835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1835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8700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13646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1224</v>
      </c>
      <c r="U270" s="33"/>
      <c r="V270" s="160" t="s">
        <v>1835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1835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904</v>
      </c>
      <c r="U272" s="33"/>
      <c r="V272" s="160" t="s">
        <v>1835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1835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1835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1835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1835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1835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1835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2636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1835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1861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160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617178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1835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1861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1835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2711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1861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624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1800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1835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1861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1835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1835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1835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 t="s">
        <v>1715</v>
      </c>
      <c r="G291" s="64" t="s">
        <v>1715</v>
      </c>
      <c r="H291" s="64" t="s">
        <v>1715</v>
      </c>
      <c r="I291" s="64" t="s">
        <v>1715</v>
      </c>
      <c r="J291" s="64" t="s">
        <v>1715</v>
      </c>
      <c r="K291" s="64" t="s">
        <v>1715</v>
      </c>
      <c r="L291" s="64" t="s">
        <v>1715</v>
      </c>
      <c r="M291" s="64" t="s">
        <v>1715</v>
      </c>
      <c r="N291" s="64" t="s">
        <v>1715</v>
      </c>
      <c r="O291" s="64" t="s">
        <v>1715</v>
      </c>
      <c r="P291" s="64" t="s">
        <v>1715</v>
      </c>
      <c r="Q291" s="64" t="s">
        <v>1715</v>
      </c>
      <c r="R291" s="64" t="s">
        <v>1715</v>
      </c>
      <c r="S291" s="64" t="s">
        <v>1715</v>
      </c>
      <c r="T291" s="64" t="s">
        <v>1715</v>
      </c>
      <c r="U291" s="33"/>
      <c r="V291" s="161" t="s">
        <v>1862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1835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1835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1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1861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1835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1861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1835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1861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1835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2</v>
      </c>
      <c r="U300" s="33"/>
      <c r="V300" s="160" t="s">
        <v>1835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0" t="s">
        <v>1835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1861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60" t="s">
        <v>1835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1835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1835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1835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1690</v>
      </c>
      <c r="U307" s="33"/>
      <c r="V307" s="160" t="s">
        <v>1835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1835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1879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528</v>
      </c>
      <c r="U309" s="33"/>
      <c r="V309" s="160" t="s">
        <v>1835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6313</v>
      </c>
      <c r="U310" s="33"/>
      <c r="V310" s="160" t="s">
        <v>1835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1835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1835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1835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1908</v>
      </c>
      <c r="U314" s="33"/>
      <c r="V314" s="160" t="s">
        <v>1861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1835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17594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18375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1835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1861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1835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1</v>
      </c>
      <c r="U319" s="33"/>
      <c r="V319" s="160" t="s">
        <v>1861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1536</v>
      </c>
      <c r="U320" s="33"/>
      <c r="V320" s="160" t="s">
        <v>1835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864</v>
      </c>
      <c r="U321" s="33"/>
      <c r="V321" s="160" t="s">
        <v>1835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1835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2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1861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1835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4176</v>
      </c>
      <c r="S326" s="64">
        <v>0</v>
      </c>
      <c r="T326" s="64">
        <v>0</v>
      </c>
      <c r="U326" s="33"/>
      <c r="V326" s="160" t="s">
        <v>1835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768</v>
      </c>
      <c r="U327" s="33"/>
      <c r="V327" s="160" t="s">
        <v>1835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1835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1835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1823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3261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1835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1861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1835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1861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1861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1" t="s">
        <v>1862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182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1835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1861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1835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5760</v>
      </c>
      <c r="U340" s="33"/>
      <c r="V340" s="160" t="s">
        <v>1835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1861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4563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1835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1861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1835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1835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1835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1835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2800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1835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182</v>
      </c>
      <c r="U349" s="33"/>
      <c r="V349" s="160" t="s">
        <v>1835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1835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1835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1835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1861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1835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0" t="s">
        <v>1861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1862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315</v>
      </c>
      <c r="U358" s="33"/>
      <c r="V358" s="160" t="s">
        <v>1835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1835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1835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1728</v>
      </c>
      <c r="U361" s="33"/>
      <c r="V361" s="160" t="s">
        <v>1835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1835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1835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1835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240</v>
      </c>
      <c r="U366" s="33"/>
      <c r="V366" s="160" t="s">
        <v>1835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9188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768</v>
      </c>
      <c r="U368" s="33"/>
      <c r="V368" s="160" t="s">
        <v>1835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1861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1440</v>
      </c>
      <c r="U371" s="33"/>
      <c r="V371" s="160" t="s">
        <v>1835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1835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1861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216</v>
      </c>
      <c r="U374" s="33"/>
      <c r="V374" s="160" t="s">
        <v>1861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1835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1835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1835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1835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2400</v>
      </c>
      <c r="U380" s="33"/>
      <c r="V380" s="160" t="s">
        <v>1835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150</v>
      </c>
      <c r="U381" s="33"/>
      <c r="V381" s="160" t="s">
        <v>1861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1861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1835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280</v>
      </c>
      <c r="U384" s="33"/>
      <c r="V384" s="160" t="s">
        <v>1835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1861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1835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1861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1861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120</v>
      </c>
      <c r="U389" s="33"/>
      <c r="V389" s="160" t="s">
        <v>1835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61" t="s">
        <v>1862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1835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1861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1861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1835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1861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1861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1835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1835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4890</v>
      </c>
      <c r="U403" s="33"/>
      <c r="V403" s="160" t="s">
        <v>1835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18858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827</v>
      </c>
      <c r="U404" s="33"/>
      <c r="V404" s="160" t="s">
        <v>1835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1835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1861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1835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1861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1835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1792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1392</v>
      </c>
      <c r="U412" s="33"/>
      <c r="V412" s="160" t="s">
        <v>1835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133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1861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1835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450</v>
      </c>
      <c r="U419" s="33"/>
      <c r="V419" s="160" t="s">
        <v>1835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1835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693</v>
      </c>
      <c r="G422" s="64">
        <v>0</v>
      </c>
      <c r="H422" s="64">
        <v>0</v>
      </c>
      <c r="I422" s="64">
        <v>0</v>
      </c>
      <c r="J422" s="64">
        <v>1504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1861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1835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392</v>
      </c>
      <c r="U426" s="33"/>
      <c r="V426" s="160" t="s">
        <v>1835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1835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1835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1835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1861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528</v>
      </c>
      <c r="U432" s="33"/>
      <c r="V432" s="160" t="s">
        <v>1835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1835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1861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1835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1861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340</v>
      </c>
      <c r="U440" s="33"/>
      <c r="V440" s="160" t="s">
        <v>1835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1835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1835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1835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1835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1861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36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38997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400</v>
      </c>
      <c r="U450" s="33"/>
      <c r="V450" s="160" t="s">
        <v>1835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1823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1835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1835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1835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 t="s">
        <v>1715</v>
      </c>
      <c r="G455" s="64" t="s">
        <v>1715</v>
      </c>
      <c r="H455" s="64" t="s">
        <v>1715</v>
      </c>
      <c r="I455" s="64" t="s">
        <v>1715</v>
      </c>
      <c r="J455" s="64" t="s">
        <v>1715</v>
      </c>
      <c r="K455" s="64" t="s">
        <v>1715</v>
      </c>
      <c r="L455" s="64" t="s">
        <v>1715</v>
      </c>
      <c r="M455" s="64" t="s">
        <v>1715</v>
      </c>
      <c r="N455" s="64" t="s">
        <v>1715</v>
      </c>
      <c r="O455" s="64" t="s">
        <v>1715</v>
      </c>
      <c r="P455" s="64" t="s">
        <v>1715</v>
      </c>
      <c r="Q455" s="64" t="s">
        <v>1715</v>
      </c>
      <c r="R455" s="64" t="s">
        <v>1715</v>
      </c>
      <c r="S455" s="64" t="s">
        <v>1715</v>
      </c>
      <c r="T455" s="64" t="s">
        <v>1715</v>
      </c>
      <c r="U455" s="33"/>
      <c r="V455" s="161" t="s">
        <v>1862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1250</v>
      </c>
      <c r="U456" s="33"/>
      <c r="V456" s="160" t="s">
        <v>1835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1835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5320</v>
      </c>
      <c r="G458" s="64">
        <v>0</v>
      </c>
      <c r="H458" s="64">
        <v>0</v>
      </c>
      <c r="I458" s="64">
        <v>0</v>
      </c>
      <c r="J458" s="64">
        <v>6882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452</v>
      </c>
      <c r="T459" s="64">
        <v>0</v>
      </c>
      <c r="U459" s="33"/>
      <c r="V459" s="160" t="s">
        <v>1835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1835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1835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1835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1861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1835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1835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728</v>
      </c>
      <c r="U468" s="33"/>
      <c r="V468" s="160" t="s">
        <v>1835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1835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1835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3296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1835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1835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0" t="s">
        <v>1835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1861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768</v>
      </c>
      <c r="U477" s="33"/>
      <c r="V477" s="160" t="s">
        <v>1835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966</v>
      </c>
      <c r="U478" s="33"/>
      <c r="V478" s="160" t="s">
        <v>1835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1835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1835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1861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1835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1861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1835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1835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2228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1835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1835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3912</v>
      </c>
      <c r="U492" s="33"/>
      <c r="V492" s="160" t="s">
        <v>1861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1835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1835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3889</v>
      </c>
      <c r="T498" s="64">
        <v>1440</v>
      </c>
      <c r="U498" s="33"/>
      <c r="V498" s="160" t="s">
        <v>1835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420</v>
      </c>
      <c r="U499" s="33"/>
      <c r="V499" s="160" t="s">
        <v>1835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1861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440</v>
      </c>
      <c r="U501" s="33"/>
      <c r="V501" s="160" t="s">
        <v>1861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1861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1381</v>
      </c>
      <c r="U503" s="33"/>
      <c r="V503" s="160" t="s">
        <v>1861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4000</v>
      </c>
      <c r="U504" s="33"/>
      <c r="V504" s="160" t="s">
        <v>1835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1861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1835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1861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1620</v>
      </c>
      <c r="U509" s="33"/>
      <c r="V509" s="160" t="s">
        <v>1835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6820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2520</v>
      </c>
      <c r="U510" s="33"/>
      <c r="V510" s="160" t="s">
        <v>1835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1823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3578</v>
      </c>
      <c r="U513" s="33"/>
      <c r="V513" s="160" t="s">
        <v>1835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1861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1835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 t="s">
        <v>1715</v>
      </c>
      <c r="G518" s="64" t="s">
        <v>1715</v>
      </c>
      <c r="H518" s="64" t="s">
        <v>1715</v>
      </c>
      <c r="I518" s="64" t="s">
        <v>1715</v>
      </c>
      <c r="J518" s="64" t="s">
        <v>1715</v>
      </c>
      <c r="K518" s="64" t="s">
        <v>1715</v>
      </c>
      <c r="L518" s="64" t="s">
        <v>1715</v>
      </c>
      <c r="M518" s="64" t="s">
        <v>1715</v>
      </c>
      <c r="N518" s="64" t="s">
        <v>1715</v>
      </c>
      <c r="O518" s="64" t="s">
        <v>1715</v>
      </c>
      <c r="P518" s="64" t="s">
        <v>1715</v>
      </c>
      <c r="Q518" s="64" t="s">
        <v>1715</v>
      </c>
      <c r="R518" s="64" t="s">
        <v>1715</v>
      </c>
      <c r="S518" s="64" t="s">
        <v>1715</v>
      </c>
      <c r="T518" s="64" t="s">
        <v>1715</v>
      </c>
      <c r="U518" s="33"/>
      <c r="V518" s="161" t="s">
        <v>1862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1835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157</v>
      </c>
      <c r="U521" s="33"/>
      <c r="V521" s="160" t="s">
        <v>1835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1861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1835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1861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1861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133167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1835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1861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6000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1835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1891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1835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1835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1835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168</v>
      </c>
      <c r="U535" s="33"/>
      <c r="V535" s="160" t="s">
        <v>1835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1835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720</v>
      </c>
      <c r="U537" s="33"/>
      <c r="V537" s="160" t="s">
        <v>1835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1835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1835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1835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1835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1835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1835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1861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1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1835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1835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1835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160</v>
      </c>
      <c r="U551" s="33"/>
      <c r="V551" s="160" t="s">
        <v>1835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1862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4600</v>
      </c>
      <c r="U553" s="33"/>
      <c r="V553" s="160" t="s">
        <v>1835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1835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1835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1835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1086220</v>
      </c>
      <c r="T557" s="64">
        <v>1360</v>
      </c>
      <c r="U557" s="33"/>
      <c r="V557" s="160" t="s">
        <v>1835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1835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1862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1835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1751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150040</v>
      </c>
      <c r="T562" s="64">
        <v>0</v>
      </c>
      <c r="U562" s="33"/>
      <c r="V562" s="160" t="s">
        <v>1835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1835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192</v>
      </c>
      <c r="U564" s="33"/>
      <c r="V564" s="160" t="s">
        <v>1835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1861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1835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140</v>
      </c>
      <c r="T568" s="64">
        <v>0</v>
      </c>
      <c r="U568" s="33"/>
      <c r="V568" s="160" t="s">
        <v>1835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216</v>
      </c>
      <c r="U569" s="33"/>
      <c r="V569" s="160" t="s">
        <v>1835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1835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220</v>
      </c>
      <c r="U572" s="33"/>
      <c r="V572" s="160" t="s">
        <v>1835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1861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1862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1861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1835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1861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769</v>
      </c>
      <c r="U579" s="33"/>
      <c r="V579" s="160" t="s">
        <v>1835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69</v>
      </c>
      <c r="T580" s="64">
        <v>0</v>
      </c>
      <c r="U580" s="33"/>
      <c r="V580" s="160" t="s">
        <v>1835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5800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1835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1861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1835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60" t="s">
        <v>1835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1835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160</v>
      </c>
      <c r="U586" s="33"/>
      <c r="V586" s="160" t="s">
        <v>1835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1835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1835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1824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149215</v>
      </c>
      <c r="T589" s="64">
        <v>0</v>
      </c>
      <c r="U589" s="33"/>
      <c r="V589" s="160" t="s">
        <v>1861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1835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1835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1793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1835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1835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1064</v>
      </c>
      <c r="U596" s="33"/>
      <c r="V596" s="160" t="s">
        <v>1861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1861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1835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2017-05-30T17:43:16Z</dcterms:modified>
  <cp:category/>
  <cp:version/>
  <cp:contentType/>
  <cp:contentStatus/>
</cp:coreProperties>
</file>